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showInkAnnotation="0"/>
  <mc:AlternateContent xmlns:mc="http://schemas.openxmlformats.org/markup-compatibility/2006">
    <mc:Choice Requires="x15">
      <x15ac:absPath xmlns:x15ac="http://schemas.microsoft.com/office/spreadsheetml/2010/11/ac" url="D:\2024\BAN ĐẢNG\UBKT\TRÌNH HN TU 18\NQ 20\"/>
    </mc:Choice>
  </mc:AlternateContent>
  <xr:revisionPtr revIDLastSave="0" documentId="13_ncr:1_{7FF27A52-EC1B-436B-9D19-DE611DC1D658}" xr6:coauthVersionLast="47" xr6:coauthVersionMax="47" xr10:uidLastSave="{00000000-0000-0000-0000-000000000000}"/>
  <bookViews>
    <workbookView xWindow="-108" yWindow="-108" windowWidth="23256" windowHeight="12576" tabRatio="816" firstSheet="1" activeTab="1" xr2:uid="{00000000-000D-0000-FFFF-FFFF00000000}"/>
  </bookViews>
  <sheets>
    <sheet name="Kangatang" sheetId="104" state="veryHidden" r:id="rId1"/>
    <sheet name="Phu luc 3" sheetId="112" r:id="rId2"/>
    <sheet name="kiem nhiem CD (2)" sheetId="60" state="hidden" r:id="rId3"/>
    <sheet name="Sheet1" sheetId="59" state="hidden" r:id="rId4"/>
    <sheet name="Sheet5" sheetId="58" state="hidden" r:id="rId5"/>
  </sheets>
  <definedNames>
    <definedName name="_xlnm.Print_Titles" localSheetId="2">'kiem nhiem CD (2)'!$6:$8</definedName>
    <definedName name="_xlnm.Print_Titles" localSheetId="1">'Phu luc 3'!$6:$8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6" i="112" l="1"/>
  <c r="L28" i="112" l="1"/>
  <c r="E11" i="112"/>
  <c r="E12" i="112"/>
  <c r="E10" i="112"/>
  <c r="T11" i="112"/>
  <c r="T13" i="112"/>
  <c r="T14" i="112"/>
  <c r="F14" i="112" s="1"/>
  <c r="E14" i="112" s="1"/>
  <c r="T15" i="112"/>
  <c r="F15" i="112" s="1"/>
  <c r="E15" i="112" s="1"/>
  <c r="T16" i="112"/>
  <c r="F16" i="112" s="1"/>
  <c r="E16" i="112" s="1"/>
  <c r="T17" i="112"/>
  <c r="F17" i="112" s="1"/>
  <c r="E17" i="112" s="1"/>
  <c r="T18" i="112"/>
  <c r="F18" i="112" s="1"/>
  <c r="E18" i="112" s="1"/>
  <c r="T19" i="112"/>
  <c r="T20" i="112"/>
  <c r="F20" i="112" s="1"/>
  <c r="E20" i="112" s="1"/>
  <c r="T21" i="112"/>
  <c r="F21" i="112" s="1"/>
  <c r="E21" i="112" s="1"/>
  <c r="T22" i="112"/>
  <c r="F22" i="112" s="1"/>
  <c r="E22" i="112" s="1"/>
  <c r="T23" i="112"/>
  <c r="E23" i="112" s="1"/>
  <c r="T24" i="112"/>
  <c r="F24" i="112" s="1"/>
  <c r="E24" i="112" s="1"/>
  <c r="T25" i="112"/>
  <c r="F25" i="112" s="1"/>
  <c r="E25" i="112" s="1"/>
  <c r="T26" i="112"/>
  <c r="T27" i="112"/>
  <c r="F27" i="112" s="1"/>
  <c r="E27" i="112" s="1"/>
  <c r="T28" i="112"/>
  <c r="F28" i="112" s="1"/>
  <c r="E28" i="112" s="1"/>
  <c r="T29" i="112"/>
  <c r="E29" i="112" s="1"/>
  <c r="T30" i="112"/>
  <c r="F30" i="112" s="1"/>
  <c r="E30" i="112" s="1"/>
  <c r="T10" i="112"/>
  <c r="E19" i="112" l="1"/>
  <c r="E26" i="112"/>
  <c r="R26" i="112"/>
  <c r="R19" i="112"/>
  <c r="M21" i="112" l="1"/>
  <c r="M23" i="112"/>
  <c r="M24" i="112"/>
  <c r="M25" i="112"/>
  <c r="M27" i="112"/>
  <c r="M30" i="112"/>
  <c r="K20" i="112"/>
  <c r="L21" i="112"/>
  <c r="L23" i="112"/>
  <c r="K23" i="112" s="1"/>
  <c r="L24" i="112"/>
  <c r="L25" i="112"/>
  <c r="L30" i="112"/>
  <c r="J20" i="112"/>
  <c r="J24" i="112"/>
  <c r="J25" i="112"/>
  <c r="J27" i="112"/>
  <c r="I20" i="112"/>
  <c r="H20" i="112" s="1"/>
  <c r="D20" i="112" s="1"/>
  <c r="I21" i="112"/>
  <c r="I23" i="112"/>
  <c r="I24" i="112"/>
  <c r="H24" i="112" s="1"/>
  <c r="I25" i="112"/>
  <c r="H27" i="112"/>
  <c r="I29" i="112"/>
  <c r="I30" i="112"/>
  <c r="CO22" i="112"/>
  <c r="H28" i="112" l="1"/>
  <c r="H25" i="112"/>
  <c r="H21" i="112"/>
  <c r="H30" i="112"/>
  <c r="K30" i="112"/>
  <c r="I19" i="112"/>
  <c r="K28" i="112"/>
  <c r="K21" i="112"/>
  <c r="K24" i="112"/>
  <c r="D24" i="112" s="1"/>
  <c r="K27" i="112"/>
  <c r="D27" i="112" s="1"/>
  <c r="I26" i="112"/>
  <c r="K25" i="112"/>
  <c r="BM29" i="112"/>
  <c r="BN22" i="112"/>
  <c r="M22" i="112" s="1"/>
  <c r="M19" i="112" s="1"/>
  <c r="BM22" i="112"/>
  <c r="L22" i="112" s="1"/>
  <c r="L19" i="112" s="1"/>
  <c r="BE29" i="112"/>
  <c r="BE23" i="112"/>
  <c r="J23" i="112" s="1"/>
  <c r="H23" i="112" s="1"/>
  <c r="D23" i="112" s="1"/>
  <c r="BE22" i="112"/>
  <c r="J19" i="112" s="1"/>
  <c r="D25" i="112" l="1"/>
  <c r="D21" i="112"/>
  <c r="D28" i="112"/>
  <c r="D30" i="112"/>
  <c r="BN29" i="112"/>
  <c r="M29" i="112" s="1"/>
  <c r="M26" i="112" s="1"/>
  <c r="H22" i="112"/>
  <c r="K22" i="112"/>
  <c r="K19" i="112" s="1"/>
  <c r="AY29" i="112"/>
  <c r="H19" i="112" l="1"/>
  <c r="D19" i="112" s="1"/>
  <c r="D22" i="112"/>
  <c r="J26" i="112"/>
  <c r="H29" i="112"/>
  <c r="K29" i="112"/>
  <c r="K26" i="112" s="1"/>
  <c r="L26" i="112"/>
  <c r="M12" i="112"/>
  <c r="M14" i="112"/>
  <c r="M15" i="112"/>
  <c r="M16" i="112"/>
  <c r="M17" i="112"/>
  <c r="M18" i="112"/>
  <c r="L11" i="112"/>
  <c r="L12" i="112"/>
  <c r="L14" i="112"/>
  <c r="L15" i="112"/>
  <c r="L16" i="112"/>
  <c r="L17" i="112"/>
  <c r="L18" i="112"/>
  <c r="J15" i="112"/>
  <c r="I14" i="112"/>
  <c r="I15" i="112"/>
  <c r="I16" i="112"/>
  <c r="I17" i="112"/>
  <c r="I18" i="112"/>
  <c r="I12" i="112"/>
  <c r="CO16" i="112"/>
  <c r="CI18" i="112"/>
  <c r="BW18" i="112"/>
  <c r="H26" i="112" l="1"/>
  <c r="D26" i="112" s="1"/>
  <c r="D29" i="112"/>
  <c r="K17" i="112"/>
  <c r="K16" i="112"/>
  <c r="K15" i="112"/>
  <c r="K18" i="112"/>
  <c r="K14" i="112"/>
  <c r="H15" i="112"/>
  <c r="D15" i="112" s="1"/>
  <c r="BE18" i="112"/>
  <c r="J18" i="112" s="1"/>
  <c r="H18" i="112" s="1"/>
  <c r="D18" i="112" s="1"/>
  <c r="BE17" i="112"/>
  <c r="J17" i="112" s="1"/>
  <c r="H17" i="112" s="1"/>
  <c r="D17" i="112" s="1"/>
  <c r="BE16" i="112"/>
  <c r="J16" i="112" s="1"/>
  <c r="H16" i="112" s="1"/>
  <c r="BE14" i="112"/>
  <c r="J14" i="112" s="1"/>
  <c r="H14" i="112" s="1"/>
  <c r="D14" i="112" s="1"/>
  <c r="D16" i="112" l="1"/>
  <c r="M11" i="112"/>
  <c r="K11" i="112" s="1"/>
  <c r="L10" i="112"/>
  <c r="K10" i="112" s="1"/>
  <c r="J11" i="112"/>
  <c r="J12" i="112"/>
  <c r="H12" i="112" s="1"/>
  <c r="D12" i="112" s="1"/>
  <c r="J10" i="112"/>
  <c r="I11" i="112"/>
  <c r="I10" i="112"/>
  <c r="H10" i="112" l="1"/>
  <c r="D10" i="112" s="1"/>
  <c r="H11" i="112"/>
  <c r="D11" i="112" s="1"/>
  <c r="F26" i="112"/>
  <c r="F19" i="112"/>
  <c r="G19" i="112"/>
  <c r="F9" i="112"/>
  <c r="G9" i="112"/>
  <c r="I9" i="112"/>
  <c r="J9" i="112"/>
  <c r="K9" i="112"/>
  <c r="L9" i="112"/>
  <c r="M9" i="112"/>
  <c r="E9" i="112"/>
  <c r="H9" i="112" l="1"/>
  <c r="D9" i="112" s="1"/>
</calcChain>
</file>

<file path=xl/sharedStrings.xml><?xml version="1.0" encoding="utf-8"?>
<sst xmlns="http://schemas.openxmlformats.org/spreadsheetml/2006/main" count="1342" uniqueCount="336">
  <si>
    <t>TỈNH ỦY/ THÀNH ỦY/ ĐẢNG ỦY…</t>
  </si>
  <si>
    <t>ĐẢNG CỘNG SẢN VIỆT NAM</t>
  </si>
  <si>
    <t>TT</t>
  </si>
  <si>
    <t>Tiêu chí</t>
  </si>
  <si>
    <t>Số lượng</t>
  </si>
  <si>
    <t>Kết luận</t>
  </si>
  <si>
    <t>Người lập biểu</t>
  </si>
  <si>
    <t>T/M BAN THƯỜNG VỤ</t>
  </si>
  <si>
    <t>(số điện thoại liên hệ)</t>
  </si>
  <si>
    <t>STT</t>
  </si>
  <si>
    <t>Khác</t>
  </si>
  <si>
    <t>Thời điểm</t>
  </si>
  <si>
    <t>Nữ</t>
  </si>
  <si>
    <t>Trung cấp</t>
  </si>
  <si>
    <t>Cao đẳng</t>
  </si>
  <si>
    <t>Đại học</t>
  </si>
  <si>
    <t>Cấp tỉnh</t>
  </si>
  <si>
    <t>Cấp huyện</t>
  </si>
  <si>
    <t>I</t>
  </si>
  <si>
    <t>II</t>
  </si>
  <si>
    <t>Dân tộc thiểu số</t>
  </si>
  <si>
    <t>Khiển trách</t>
  </si>
  <si>
    <t>Cách chức</t>
  </si>
  <si>
    <t>Khai trừ</t>
  </si>
  <si>
    <t>TỈNH ỦY/ THÀNH ỦY…</t>
  </si>
  <si>
    <t>..., ngày     tháng    năm 2019</t>
  </si>
  <si>
    <t>TỔNG HỢP 
KẾT QUẢ THỰC HIỆN KIÊM NHIỆM CHỨC DANH LÃNH ĐẠO, QUẢN LÝ VÀ MỘT SỐ MÔ HÌNH TỔ CHỨC BỘ MÁY Ở ĐỊA PHƯƠNG THEO NGHỊ QUYẾT SỐ 18-NQ/TW</t>
  </si>
  <si>
    <t>Biểu số 16</t>
  </si>
  <si>
    <t>Danh mục</t>
  </si>
  <si>
    <t>Tổng số đơn vị</t>
  </si>
  <si>
    <t>Số đơn vị thực hiện</t>
  </si>
  <si>
    <t>Giảm số lượng lãnh đạo</t>
  </si>
  <si>
    <t>Giảm số lượng tổ chức</t>
  </si>
  <si>
    <t>Giảm biên chế do sắp xếp lại tổ chức bộ máy</t>
  </si>
  <si>
    <t>Cấp sở và tương đương</t>
  </si>
  <si>
    <t>Cấp phòng và tương đương</t>
  </si>
  <si>
    <t>25/10/2017</t>
  </si>
  <si>
    <t>Trưởng ban tuyên giáo đồng thời là giám đốc trung tâm bồi dưỡng chính trị cấp huyện</t>
  </si>
  <si>
    <t>Thí điểm trưởng ban dân vận đồng thời là chủ tịch Uỷ ban Mặt trận Tổ quốc</t>
  </si>
  <si>
    <t>Thí điểm trưởng ban tổ chức cấp ủy đồng thời là trưởng phòng nội vụ cấp huyện</t>
  </si>
  <si>
    <t>Thí điểm chủ nhiệm ủy ban kiểm tra cấp ủy đồng thời là chánh thanh tra cấp huyện</t>
  </si>
  <si>
    <t>Thí điểm hợp nhất ban tổ chức cấp ủy với sở nội vụ</t>
  </si>
  <si>
    <t>Thí điểm hợp nhất cơ quan ủy ban kiểm tra cấp ủy với thanh tra</t>
  </si>
  <si>
    <t>Thí điểm hợp nhất các cơ quan chuyên môn thuộc Ủy ban nhân dân cấp huyện</t>
  </si>
  <si>
    <t>Thí điểm hợp nhất các cơ quan chuyên môn thuộc Ủy ban nhân dân cấp tỉnh</t>
  </si>
  <si>
    <t>Thí điểm hợp nhất văn phòng Đoàn đại biểu Quốc hội với văn phòng hội đồng nhân dân và uỷ ban nhân dân</t>
  </si>
  <si>
    <t xml:space="preserve">Thí điểm hợp nhất văn phòng cấp uỷ với văn phòng hội đồng nhân dân và uỷ ban nhân dân cấp huyện ở những nơi có điều kiện </t>
  </si>
  <si>
    <t>Sắp xếp đầu mối trực thuộc các cơ quan chuyên trách tham mưu, giúp việc cấp ủy cấp tỉnh</t>
  </si>
  <si>
    <t>Tổ chức cơ quan tham mưu giúp việc chung khối Mặt trận Tổ quốc và các đoàn thể chính trị - xã hội cấp huyện</t>
  </si>
  <si>
    <t>Tổ chức cơ quan tham mưu giúp việc chung khối Mặt trận Tổ quốc và các đoàn thể chính trị - xã hội cấp tỉnh</t>
  </si>
  <si>
    <t xml:space="preserve">Tổ chức lại đảng bộ khối doanh nghiệp cấp tỉnh </t>
  </si>
  <si>
    <t>Sắp xếp các ban chỉ đạo cấp tỉnh</t>
  </si>
  <si>
    <t>Sắp xếp các ban quản lý dự án cấp huyện</t>
  </si>
  <si>
    <t>Sắp xếp các ban quản lý dự án cấp tỉnh</t>
  </si>
  <si>
    <t>Sáp nhập đơn vị hành chính cấp huyện</t>
  </si>
  <si>
    <t>Sáp nhập đơn vị hành chính cấp xã</t>
  </si>
  <si>
    <t>Sáp nhập thôn, tổ dân phố</t>
  </si>
  <si>
    <t>30/6/2019</t>
  </si>
  <si>
    <t>30/9/2020*</t>
  </si>
  <si>
    <t>Sáp nhập thôn, tổ dân phố</t>
  </si>
  <si>
    <t>(*) Đề nghị báo cáo số liệu này về Tiểu ban trước ngày 15/10/2020 để đưa vào báo cáo trình Đại hội XIII</t>
  </si>
  <si>
    <t>…, ngày…tháng....năm 20....</t>
  </si>
  <si>
    <t>TỈNH (THÀNH) UỶ……………………</t>
  </si>
  <si>
    <t>THỐNG KÊ CHI TIẾT VIỆC QUẢN LÝ VÀ SỬ DỤNG BIÊN CHẾ (NGƯỜI HƯỞNG LƯƠNG VÀ PHỤ CẤP TỪ NGÂN SÁCH NHÀ NƯỚC) CÁC CƠ QUAN ĐẢNG, MTTQ VÀ CÁC TỔ CHỨC CT-XH Ở ĐỊA PHƯƠNG</t>
  </si>
  <si>
    <t>Cơ quan, đơn vị trực thuộc</t>
  </si>
  <si>
    <t>30/4/2015 - 30/6/2018</t>
  </si>
  <si>
    <t>30/6/2018 - 30/6/2019</t>
  </si>
  <si>
    <t>Ghi chú:</t>
  </si>
  <si>
    <t>Tuyển mới</t>
  </si>
  <si>
    <t>Nghỉ hưu đúng tuổi</t>
  </si>
  <si>
    <t>Nghỉ theo NĐ 108</t>
  </si>
  <si>
    <t>CƠ QUAN ĐẢNG, MTTQ VÀ CÁC TỔ CHỨC CT-XH CỦA TỈNH (A+B)</t>
  </si>
  <si>
    <t>A</t>
  </si>
  <si>
    <t>CỘNG CQ ĐẢNG, MTTQ VÀ CÁC TC CT-XH CẤP TỈNH</t>
  </si>
  <si>
    <t>-</t>
  </si>
  <si>
    <t>LÃNH ĐẠO TỈNH</t>
  </si>
  <si>
    <t>Tên…</t>
  </si>
  <si>
    <t>…</t>
  </si>
  <si>
    <t>CỘNG CƠ QUAN ĐẢNG TỈNH</t>
  </si>
  <si>
    <t>Văn phòng Tỉnh uỷ</t>
  </si>
  <si>
    <t>Lãnh đạo văn phòng</t>
  </si>
  <si>
    <t>Phòng…</t>
  </si>
  <si>
    <t>Ban Tổ chức</t>
  </si>
  <si>
    <t>Lãnh đạo Ban Tổ chức</t>
  </si>
  <si>
    <t>Ban …</t>
  </si>
  <si>
    <t>Đảng uỷ khối …</t>
  </si>
  <si>
    <t>Lãnh đạo cơ quan</t>
  </si>
  <si>
    <t>ĐƠN VỊ SỰ NGHIỆP TRỰC THUỘC</t>
  </si>
  <si>
    <t>Trường Chính trị tỉnh</t>
  </si>
  <si>
    <t>Lãnh đạo trường chính trị</t>
  </si>
  <si>
    <t>Phòng (khoa)…</t>
  </si>
  <si>
    <t>Báo tỉnh</t>
  </si>
  <si>
    <r>
      <t>Đơn vị sự nghiệp khác (</t>
    </r>
    <r>
      <rPr>
        <b/>
        <i/>
        <sz val="12"/>
        <rFont val="Times New Roman"/>
        <family val="1"/>
      </rPr>
      <t>nếu có</t>
    </r>
    <r>
      <rPr>
        <b/>
        <sz val="12"/>
        <rFont val="Times New Roman"/>
        <family val="1"/>
      </rPr>
      <t>)</t>
    </r>
  </si>
  <si>
    <t>III</t>
  </si>
  <si>
    <t>MTTQ VÀ CÁC TỔ CHỨC CT-XH TỈNH</t>
  </si>
  <si>
    <t>Mặt trận Tổ quốc</t>
  </si>
  <si>
    <t>Phòng (ban)…</t>
  </si>
  <si>
    <t>Đoàn TNCS HCM</t>
  </si>
  <si>
    <t>B</t>
  </si>
  <si>
    <t>CỘNG CQ ĐẢNG, MTTQ VÀ CÁC TC CT-XH CẤP HUYỆN</t>
  </si>
  <si>
    <t>Huyện/Quận…</t>
  </si>
  <si>
    <t>Lãnh đạo huyện/quận</t>
  </si>
  <si>
    <t>CQ Đảng huyện/quận…</t>
  </si>
  <si>
    <t>Văn phòng</t>
  </si>
  <si>
    <t>MTTQ và các tổ chức CT-XH huyện/ quận…</t>
  </si>
  <si>
    <t>MTTQ huyện/ quận…</t>
  </si>
  <si>
    <t>Đoàn TNCS HCM huyện/ quận…</t>
  </si>
  <si>
    <t>Đơn vị sự nghiệp trực thuộc huyện/ quận…</t>
  </si>
  <si>
    <t>Trung tâm Chính trị huyện</t>
  </si>
  <si>
    <r>
      <t>Đơn vị sự nghiệp khác (</t>
    </r>
    <r>
      <rPr>
        <i/>
        <sz val="12"/>
        <rFont val="Times New Roman"/>
        <family val="1"/>
      </rPr>
      <t>nếu có</t>
    </r>
    <r>
      <rPr>
        <sz val="12"/>
        <rFont val="Times New Roman"/>
        <family val="1"/>
      </rPr>
      <t>)</t>
    </r>
  </si>
  <si>
    <r>
      <t>Lưu ý:</t>
    </r>
    <r>
      <rPr>
        <sz val="13"/>
        <rFont val="Times New Roman"/>
        <family val="1"/>
      </rPr>
      <t xml:space="preserve">  * Số biên chế thực tế là số công chức, viên chức, lao động hợp đồng có mặt tại thời điểm báo cáo.</t>
    </r>
  </si>
  <si>
    <t xml:space="preserve">             * Hợp đồng khác bao gồm: Hợp đồng làm chuyên môn nghiệp vụ; Hợp đồng chờ thi công chức, viên chức; các loại hợp đồng hưởng lương từ ngân sách nhà nước mà không phải hợp đồng theo Nghị định 68</t>
  </si>
  <si>
    <t xml:space="preserve">             * File mềm xin gửi về địa chỉ EMAIL: VTCDLBTCTW@gmail.com.</t>
  </si>
  <si>
    <t xml:space="preserve">             * Chi tiết phụ lục liên hệ: Đ/c Ngô Quang Nam, Chuyên viên Vụ Tổ chức - Điều lệ, Ban Tổ chức Trung ương; SĐT: 0904.493.988. </t>
  </si>
  <si>
    <t>…, ngày ... tháng … năm 2019</t>
  </si>
  <si>
    <t>Người lập biểu</t>
  </si>
  <si>
    <t>BÍ THƯ</t>
  </si>
  <si>
    <t>(Ký, ghi rõ họ tên)</t>
  </si>
  <si>
    <t>(ký tên, đóng dấu)</t>
  </si>
  <si>
    <t>Số điện thoại liên hệ</t>
  </si>
  <si>
    <t>THỐNG KÊ SỐ LIỆU KẾT QUẢ THỰC HIỆN NHIỆM VỤ KIỂM TRA, GIÁM SÁT 
CỦA CẤP UỶ VÀ UBKT CÁC ĐỊA PHƯƠNG, ĐƠN VỊ</t>
  </si>
  <si>
    <t>Biểu số 15</t>
  </si>
  <si>
    <t>NỘI DUNG</t>
  </si>
  <si>
    <t>1/1/2016 - 30/6/2019</t>
  </si>
  <si>
    <t>01/7/2019 - 31/12/2020*</t>
  </si>
  <si>
    <t>KIỂM TRA</t>
  </si>
  <si>
    <t>Kiểm tra đảng viên</t>
  </si>
  <si>
    <t>Tổng số đảng viên được kiểm tra</t>
  </si>
  <si>
    <t>Cấp kiểm tra</t>
  </si>
  <si>
    <t>BCHTW, BCT, Ban Bí thư</t>
  </si>
  <si>
    <t>Các CQ tham mưu của TW</t>
  </si>
  <si>
    <t>Tỉnh ủy, BTV tỉnh uỷ và tương đương</t>
  </si>
  <si>
    <t xml:space="preserve">Các CQ tham mưu của cấp ủy tỉnh và tương đương </t>
  </si>
  <si>
    <t>Huyện ủy, BTV HU và tương đương</t>
  </si>
  <si>
    <t>Các CQ tham mưu của cấp ủy huyện và tương đương</t>
  </si>
  <si>
    <t>Đảng ủy cơ sở, BTV Đảng ủy cơ sở</t>
  </si>
  <si>
    <t>Đảng ủy bộ phận</t>
  </si>
  <si>
    <t>Chi bộ</t>
  </si>
  <si>
    <t xml:space="preserve">Nội dung kiểm tra </t>
  </si>
  <si>
    <t>Việc chấp hành quy chế làm việc, nguyên tắc tập trung dân chủ</t>
  </si>
  <si>
    <t>Việc giữ gìn phẩm chất đạo đức, lối sống</t>
  </si>
  <si>
    <t>Việc thực hiện chức trách nhiệm vụ được giao</t>
  </si>
  <si>
    <t>Việc thực hiện những điều đảng viên không được làm</t>
  </si>
  <si>
    <t>Đảng viên do từng cấp quản lý</t>
  </si>
  <si>
    <t xml:space="preserve">Trung ương </t>
  </si>
  <si>
    <t>Cấp tỉnh và tương đương</t>
  </si>
  <si>
    <t>Cấp huyện và tương đương</t>
  </si>
  <si>
    <t>Cấp cơ sở</t>
  </si>
  <si>
    <t>Là cấp ủy viên các cấp</t>
  </si>
  <si>
    <t xml:space="preserve">Uỷ viên Trung ương </t>
  </si>
  <si>
    <t>Tỉnh ủy viên và tương đương</t>
  </si>
  <si>
    <t>Huyện ủy viên và tương đương</t>
  </si>
  <si>
    <t>Đảng ủy viên</t>
  </si>
  <si>
    <t>Chi ủy viên</t>
  </si>
  <si>
    <t>Đảng viên ở các lĩnh vực</t>
  </si>
  <si>
    <t>Đảng</t>
  </si>
  <si>
    <t>Nhà nước</t>
  </si>
  <si>
    <t>Đoàn thể</t>
  </si>
  <si>
    <t>Lực lượng vũ trang</t>
  </si>
  <si>
    <t>Sản xuất kinh doanh, dịch vụ</t>
  </si>
  <si>
    <t>Các lĩnh vực khác</t>
  </si>
  <si>
    <t>Thực hiện tốt</t>
  </si>
  <si>
    <t>Thực hiện chưa tốt</t>
  </si>
  <si>
    <t>Trong đó: Có khuyết điểm, vi phạm</t>
  </si>
  <si>
    <t xml:space="preserve">                Phải thi hành kỷ luật</t>
  </si>
  <si>
    <t xml:space="preserve">                Đã thi hành kỷ luật</t>
  </si>
  <si>
    <t xml:space="preserve">Kiểm tra tổ chức đảng </t>
  </si>
  <si>
    <t>Tổng số tổ chức đảng được kiểm tra</t>
  </si>
  <si>
    <t xml:space="preserve">Cấp kiểm tra </t>
  </si>
  <si>
    <t>BCH Trung ương, BCT, BBT</t>
  </si>
  <si>
    <t>Các CQ tham mưu của Trung ương</t>
  </si>
  <si>
    <t>Tỉnh ủy, BTV Tỉnh uỷ và tương đương</t>
  </si>
  <si>
    <t>Đảng uỷ cơ sở, BTV Đảng ủy cơ sở</t>
  </si>
  <si>
    <t>Đảng uỷ bộ phận</t>
  </si>
  <si>
    <t>Việc chấp hành nghị quyết, chỉ thị, quy định, kết luận của Đảng</t>
  </si>
  <si>
    <t>Việc chấp hành chính sách, pháp luật của Nhà nước</t>
  </si>
  <si>
    <t>Việc thực hiện quy chế làm việc, nguyên tắc tập trung dân chủ, đoàn kết nội bộ</t>
  </si>
  <si>
    <t>Công tác cán bộ</t>
  </si>
  <si>
    <t>Thực hành tiết kiệm, chống lãng phí</t>
  </si>
  <si>
    <t>Giải quyết khiếu nại, tố cáo</t>
  </si>
  <si>
    <t>Tổ chức đảng được kiểm tra</t>
  </si>
  <si>
    <t>BCS đảng, đảng đoàn ở Trung ương</t>
  </si>
  <si>
    <t>Tỉnh uỷ, BTV,thuờng trực tỉnh uỷ và tương đương</t>
  </si>
  <si>
    <t xml:space="preserve">BCS đảng, đảng đoàn cấp tỉnh và tương đương </t>
  </si>
  <si>
    <t>Huyện ủy, BTV huyện uỷ, thường trực huyện ủy và tương đương</t>
  </si>
  <si>
    <t>Các CQ tham mưu của  cấp ủy huyện và tương đương</t>
  </si>
  <si>
    <t>Đảng uỷ cơ sở</t>
  </si>
  <si>
    <t>Đảng uỷ bộ phận, BTV Đảng ủy cơ sở</t>
  </si>
  <si>
    <t>Chi bộ, Chi ủy</t>
  </si>
  <si>
    <t>Trong đó: Có khuyết điểm vi phạm</t>
  </si>
  <si>
    <t xml:space="preserve">                 Phải thi hành kỷ luật</t>
  </si>
  <si>
    <t xml:space="preserve">                 Đã thi hành kỷ luật</t>
  </si>
  <si>
    <t>GIÁM SÁT</t>
  </si>
  <si>
    <t>Giám sát đảng viên</t>
  </si>
  <si>
    <t>Tổng số đảng viên được giám sát</t>
  </si>
  <si>
    <t xml:space="preserve">Cấp giám sát </t>
  </si>
  <si>
    <t>BCH TW, Bộ Chính trị, Ban Bí thư</t>
  </si>
  <si>
    <t xml:space="preserve">Chi bộ </t>
  </si>
  <si>
    <t xml:space="preserve">Nội dung giám sát </t>
  </si>
  <si>
    <t>Việc chấp hành quy chế làm việc, nguyên tắc tập trung dân chủ, chế độ công tác</t>
  </si>
  <si>
    <t>Những điều đảng viên không được làm</t>
  </si>
  <si>
    <t>Kê khai tài sản, thu nhập</t>
  </si>
  <si>
    <t>Cấp ủy viên các cấp</t>
  </si>
  <si>
    <t>Uỷ viên Trung ương</t>
  </si>
  <si>
    <t>Trong đó:  Bí thư</t>
  </si>
  <si>
    <t xml:space="preserve">                   Phó Bí thư</t>
  </si>
  <si>
    <t>Đảng uỷ viên</t>
  </si>
  <si>
    <t>Chi uỷ viên</t>
  </si>
  <si>
    <t>Kết quả</t>
  </si>
  <si>
    <t>Số đảng viên thực hiện tốt</t>
  </si>
  <si>
    <t>Số đảng viên phát hiện có DHVP</t>
  </si>
  <si>
    <t>Số đảng viên chuyển kiểm tra khi có dấu hiệu vi phạm</t>
  </si>
  <si>
    <t>Giám sát tổ chức đảng</t>
  </si>
  <si>
    <t>Tổng số tổ chức đảng được giám sát</t>
  </si>
  <si>
    <t>BCH Trung ương, Bộ Chính trị, BBT</t>
  </si>
  <si>
    <t>Tỉnh uỷ, BTV tỉnh uỷ và tương đương</t>
  </si>
  <si>
    <t>Huyện uỷ, BTV HU và tương đương</t>
  </si>
  <si>
    <t>Việc thực hiện quy chế làm việc, nguyên tắc tập trung dân chủ, 
đoàn kết nội bộ</t>
  </si>
  <si>
    <t xml:space="preserve">Tổ chức đảng được giám sát </t>
  </si>
  <si>
    <t>Tỉnh ủy, BTV, thường trực tỉnh ủy và tương đương</t>
  </si>
  <si>
    <t>BCS đảng, đảng đoàn cấp tỉnh và tương đương</t>
  </si>
  <si>
    <t>Huyện ủy, BTV, thường trực huyện ủy và tương đương</t>
  </si>
  <si>
    <t>Số tổ chức đảng thực hiện tốt</t>
  </si>
  <si>
    <t xml:space="preserve">Số tổ chức đảng được phát hiện có dấu hiệu vi phạm </t>
  </si>
  <si>
    <t xml:space="preserve">Số tổ chức đảng chuyển kiểm tra khi có dấu hiệu vi phạm </t>
  </si>
  <si>
    <t>THI HÀNH KỶ LUẬT CỦA CẤP UỶ CÁC CẤP VÀ CHI BỘ</t>
  </si>
  <si>
    <t>Thi hành kỷ luật đảng viên</t>
  </si>
  <si>
    <t>Tổng số đảng viên bị thi hành kỷ luật</t>
  </si>
  <si>
    <t>Hình thức kỷ luật</t>
  </si>
  <si>
    <t>Cảnh cáo</t>
  </si>
  <si>
    <t>Nội dung vi phạm</t>
  </si>
  <si>
    <t>Nguyên tắc tập trung dân chủ</t>
  </si>
  <si>
    <t>Phẩm chất đạo đức, lối sống</t>
  </si>
  <si>
    <t>Đoàn kết nội bộ</t>
  </si>
  <si>
    <t>Chính sách dân số- kế hoạch hóa gia đình</t>
  </si>
  <si>
    <t>Tham nhũng, cố ý làm trái</t>
  </si>
  <si>
    <t>Thiếu trách nhiệm, buông lỏng lãnh đạo</t>
  </si>
  <si>
    <t>Đất đai, tài nguyên, khoáng sản</t>
  </si>
  <si>
    <t>Tài chính, ngân hàng, đầu tư, XDCB</t>
  </si>
  <si>
    <t>Là cấp uỷ viên các cấp</t>
  </si>
  <si>
    <t>Hành chính, Nhà nước</t>
  </si>
  <si>
    <t>SXKD, dịch vụ</t>
  </si>
  <si>
    <t>Lĩnh vực khác</t>
  </si>
  <si>
    <t>Xử lý pháp luật</t>
  </si>
  <si>
    <t>Trong đó: Bị phạt tù (kể cả án treo)</t>
  </si>
  <si>
    <t xml:space="preserve">                Hình thức khác</t>
  </si>
  <si>
    <t>Xử lý hành chính</t>
  </si>
  <si>
    <t>Đình chỉ sinh hoạt Đảng</t>
  </si>
  <si>
    <t>Thi hành kỷ luật tổ chức đảng</t>
  </si>
  <si>
    <t>Tổng số tổ chức đảng bị thi hành kỷ luật</t>
  </si>
  <si>
    <t>Giải tán</t>
  </si>
  <si>
    <t>Nghị quyết, chỉ thị, quy định, kết luận của Đảng</t>
  </si>
  <si>
    <t>Chính sách, pháp luật của Nhà nước</t>
  </si>
  <si>
    <t>Quy chế làm việc, nguyên tắc tập trung dân chủ, đoàn kết nội bộ</t>
  </si>
  <si>
    <t>Tổ chức bị thi hành kỷ luật</t>
  </si>
  <si>
    <t>Tỉnh  uỷ, BTV, Thường trực tỉnh uỷ và tương đương</t>
  </si>
  <si>
    <t>Huyện uỷ, BTV, Thường trực huyện uỷ và tương đương</t>
  </si>
  <si>
    <t>Đảng uỷ cơ sở, BTV đảng ủy cơ sở</t>
  </si>
  <si>
    <t>Đảng uỷ  bộ phận</t>
  </si>
  <si>
    <t>IV</t>
  </si>
  <si>
    <t>GIẢI QUYẾT KHIẾU NẠI KỶ LUẬT ĐẢNG CỦA CẤP UỶ CÁC CẤP</t>
  </si>
  <si>
    <t>Giải quyết khiếu nại kỷ luật của đảng viên</t>
  </si>
  <si>
    <t>Tổng số phải giải quyết</t>
  </si>
  <si>
    <t>Đã giải quyết xong</t>
  </si>
  <si>
    <t>Nội dung khiếu nại</t>
  </si>
  <si>
    <t xml:space="preserve">Hình thức kỷ luật </t>
  </si>
  <si>
    <t>Nguyên tắc, thủ tục, quy trình, thẩm quyền</t>
  </si>
  <si>
    <t>Trung ương</t>
  </si>
  <si>
    <t>Giải quyết khiếu nại kỷ luật của tổ chức đảng</t>
  </si>
  <si>
    <t>Đã giải quyết xong, kết luận</t>
  </si>
  <si>
    <t>Tổ chức đảng khiếu nại</t>
  </si>
  <si>
    <t>Tỉnh uỷ và tương đương</t>
  </si>
  <si>
    <t>Ban Thường vụ, Thường trực tỉnh uỷ và tương đương</t>
  </si>
  <si>
    <t>Huyện uỷ và tương đương</t>
  </si>
  <si>
    <t>Ban Thường vụ, Thường trực huyện uỷ và tương đương</t>
  </si>
  <si>
    <t>(*) Số liệu này sẽ cập nhật sau để đưa vào báo cáo trình Đại hội XIII</t>
  </si>
  <si>
    <t>Tổng</t>
  </si>
  <si>
    <t>Phó Giáo sư</t>
  </si>
  <si>
    <t>Ghi chú</t>
  </si>
  <si>
    <t>Trình độ chuyên môn</t>
  </si>
  <si>
    <t>Trình độ lý luận chính trị</t>
  </si>
  <si>
    <t>Trẻ</t>
  </si>
  <si>
    <t>Cán bộ</t>
  </si>
  <si>
    <t>Công chức</t>
  </si>
  <si>
    <t>Viên chức</t>
  </si>
  <si>
    <t>Cấp xã</t>
  </si>
  <si>
    <t>Khối Đảng, MTTQ, tổ chức CT-XH</t>
  </si>
  <si>
    <t>Khối chính quyền</t>
  </si>
  <si>
    <t xml:space="preserve">Tổng số </t>
  </si>
  <si>
    <t xml:space="preserve"> </t>
  </si>
  <si>
    <t xml:space="preserve">Cơ cấu </t>
  </si>
  <si>
    <t>Giữ chức vụ lãnh đạo, quản lý</t>
  </si>
  <si>
    <t>Đảng viên</t>
  </si>
  <si>
    <t>Từ trung cấp trở xuống</t>
  </si>
  <si>
    <t>Thạc sĩ</t>
  </si>
  <si>
    <t>Tiến sĩ</t>
  </si>
  <si>
    <t>Chưa đào tạo</t>
  </si>
  <si>
    <t>Sơ cấp</t>
  </si>
  <si>
    <t>Cao cấp, cử nhân</t>
  </si>
  <si>
    <t xml:space="preserve">Ghi chú: Số liệu tính tại thời điểm ngày 31/10/2024. </t>
  </si>
  <si>
    <t>nt</t>
  </si>
  <si>
    <t>tk</t>
  </si>
  <si>
    <t>pn</t>
  </si>
  <si>
    <t>tb</t>
  </si>
  <si>
    <t>qs</t>
  </si>
  <si>
    <t>dx</t>
  </si>
  <si>
    <t>đb</t>
  </si>
  <si>
    <t>HA</t>
  </si>
  <si>
    <t>Đl</t>
  </si>
  <si>
    <t>TP</t>
  </si>
  <si>
    <t>ns</t>
  </si>
  <si>
    <t>ng</t>
  </si>
  <si>
    <t>btm</t>
  </si>
  <si>
    <t>ntm</t>
  </si>
  <si>
    <t>ps</t>
  </si>
  <si>
    <t>đg</t>
  </si>
  <si>
    <t>tg</t>
  </si>
  <si>
    <t>hd</t>
  </si>
  <si>
    <t>vp</t>
  </si>
  <si>
    <t>nc</t>
  </si>
  <si>
    <t>đuk</t>
  </si>
  <si>
    <t>mt</t>
  </si>
  <si>
    <t>ldld</t>
  </si>
  <si>
    <t>btc</t>
  </si>
  <si>
    <t>ubkt</t>
  </si>
  <si>
    <t>dv</t>
  </si>
  <si>
    <t>ccb</t>
  </si>
  <si>
    <t>nd</t>
  </si>
  <si>
    <t>td</t>
  </si>
  <si>
    <t xml:space="preserve">Tổng </t>
  </si>
  <si>
    <t>4
(=5+6)</t>
  </si>
  <si>
    <t>7
(=8+9)</t>
  </si>
  <si>
    <t>10
(=11+12)</t>
  </si>
  <si>
    <t>PHỤ LỤC 1</t>
  </si>
  <si>
    <t>TỈNH ỦY QUẢNG NAM
*</t>
  </si>
  <si>
    <r>
      <t xml:space="preserve"> PHÂN TÍCH CHẤT LƯỢNG ĐỘI NGŨ CÁN BỘ, CÔNG CHỨC, VIÊN CHỨC
</t>
    </r>
    <r>
      <rPr>
        <i/>
        <sz val="15"/>
        <rFont val="Times New Roman"/>
        <family val="1"/>
      </rPr>
      <t>(Kèm theo Báo cáo số         -BC/TU, ngày       /12/2024 của Ban Thường vụ Tỉnh ủy)</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</si>
</sst>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0.00_);_(&quot;$&quot;* \(#,##0.00\);_(&quot;$&quot;* &quot;-&quot;??_);_(@_)"/>
    <numFmt numFmtId="43" formatCode="_(* #,##0.00_);_(* \(#,##0.00\);_(* &quot;-&quot;??_);_(@_)"/>
    <numFmt numFmtId="164" formatCode="_-* #,##0.00\ &quot;₫&quot;_-;\-* #,##0.00\ &quot;₫&quot;_-;_-* &quot;-&quot;??\ &quot;₫&quot;_-;_-@_-"/>
    <numFmt numFmtId="165" formatCode="_-* #,##0.00\ _₫_-;\-* #,##0.00\ _₫_-;_-* &quot;-&quot;??\ _₫_-;_-@_-"/>
    <numFmt numFmtId="166" formatCode="#,###"/>
    <numFmt numFmtId="167" formatCode="[$-409]General"/>
    <numFmt numFmtId="168" formatCode="_-* #,##0\ _₫_-;\-* #,##0\ _₫_-;_-* &quot;-&quot;??\ _₫_-;_-@_-"/>
  </numFmts>
  <fonts count="59" x14ac:knownFonts="1">
    <font>
      <sz val="11"/>
      <color theme="1"/>
      <name val="Calibri"/>
      <family val="2"/>
      <scheme val="minor"/>
    </font>
    <font>
      <sz val="12"/>
      <color theme="1"/>
      <name val="Times New Roman"/>
      <family val="2"/>
    </font>
    <font>
      <sz val="12"/>
      <color theme="1"/>
      <name val="Times New Roman"/>
      <family val="2"/>
    </font>
    <font>
      <sz val="12"/>
      <color theme="1"/>
      <name val="Times New Roman"/>
      <family val="2"/>
    </font>
    <font>
      <sz val="12"/>
      <name val="Times New Roman"/>
      <family val="1"/>
    </font>
    <font>
      <sz val="11"/>
      <name val="Times New Roman"/>
      <family val="1"/>
    </font>
    <font>
      <i/>
      <sz val="10"/>
      <name val="Times New Roman"/>
      <family val="1"/>
    </font>
    <font>
      <b/>
      <sz val="11"/>
      <name val="Times New Roman"/>
      <family val="1"/>
    </font>
    <font>
      <i/>
      <sz val="11"/>
      <name val="Times New Roman"/>
      <family val="1"/>
    </font>
    <font>
      <i/>
      <sz val="12"/>
      <name val="Times New Roman"/>
      <family val="1"/>
    </font>
    <font>
      <b/>
      <u/>
      <sz val="12"/>
      <name val="Times New Roman"/>
      <family val="1"/>
    </font>
    <font>
      <b/>
      <sz val="12"/>
      <name val="Times New Roman"/>
      <family val="1"/>
    </font>
    <font>
      <b/>
      <sz val="10"/>
      <name val="Times New Roman"/>
      <family val="1"/>
    </font>
    <font>
      <b/>
      <i/>
      <sz val="11"/>
      <name val="Times New Roman"/>
      <family val="1"/>
    </font>
    <font>
      <b/>
      <i/>
      <sz val="12"/>
      <name val="Times New Roman"/>
      <family val="1"/>
    </font>
    <font>
      <sz val="10"/>
      <name val="Arial"/>
      <family val="2"/>
    </font>
    <font>
      <sz val="10"/>
      <name val="Times New Roman"/>
      <family val="1"/>
    </font>
    <font>
      <b/>
      <sz val="14"/>
      <name val="Times New Roman"/>
      <family val="1"/>
    </font>
    <font>
      <sz val="14"/>
      <name val="Arial"/>
      <family val="2"/>
    </font>
    <font>
      <i/>
      <sz val="14"/>
      <name val="Times New Roman"/>
      <family val="1"/>
    </font>
    <font>
      <sz val="13"/>
      <name val="Arial"/>
      <family val="2"/>
    </font>
    <font>
      <sz val="13"/>
      <name val="Times New Roman"/>
      <family val="1"/>
    </font>
    <font>
      <i/>
      <sz val="13"/>
      <name val="Times New Roman"/>
      <family val="1"/>
    </font>
    <font>
      <b/>
      <sz val="13"/>
      <name val="Times New Roman"/>
      <family val="1"/>
    </font>
    <font>
      <b/>
      <sz val="13"/>
      <name val="Arial"/>
      <family val="2"/>
    </font>
    <font>
      <sz val="16"/>
      <color indexed="8"/>
      <name val="Times New Roman"/>
      <family val="1"/>
    </font>
    <font>
      <sz val="11"/>
      <color indexed="8"/>
      <name val="Arial"/>
      <family val="2"/>
    </font>
    <font>
      <sz val="14"/>
      <name val="Times New Roman"/>
      <family val="1"/>
    </font>
    <font>
      <sz val="10"/>
      <name val=".VnAvant"/>
      <family val="2"/>
    </font>
    <font>
      <sz val="11"/>
      <color indexed="8"/>
      <name val="Calibri"/>
      <family val="2"/>
    </font>
    <font>
      <b/>
      <sz val="12"/>
      <name val="Arial"/>
      <family val="2"/>
    </font>
    <font>
      <sz val="11"/>
      <color indexed="8"/>
      <name val="Calibri"/>
      <family val="2"/>
    </font>
    <font>
      <sz val="12"/>
      <color indexed="8"/>
      <name val="Times New Roman"/>
      <family val="1"/>
    </font>
    <font>
      <b/>
      <sz val="11"/>
      <color indexed="8"/>
      <name val="Calibri"/>
      <family val="2"/>
    </font>
    <font>
      <b/>
      <sz val="10"/>
      <color indexed="8"/>
      <name val="Times New Roman"/>
      <family val="1"/>
    </font>
    <font>
      <b/>
      <i/>
      <sz val="12"/>
      <color indexed="8"/>
      <name val="Times New Roman"/>
      <family val="1"/>
    </font>
    <font>
      <sz val="13"/>
      <color indexed="8"/>
      <name val="Times New Roman"/>
      <family val="1"/>
    </font>
    <font>
      <sz val="12"/>
      <color indexed="8"/>
      <name val="Calibri"/>
      <family val="2"/>
    </font>
    <font>
      <sz val="11"/>
      <color indexed="8"/>
      <name val="Times New Roman"/>
      <family val="1"/>
    </font>
    <font>
      <sz val="10"/>
      <color indexed="8"/>
      <name val="Times New Roman"/>
      <family val="1"/>
    </font>
    <font>
      <b/>
      <sz val="12"/>
      <color indexed="8"/>
      <name val="Times New Roman"/>
      <family val="1"/>
    </font>
    <font>
      <i/>
      <sz val="10"/>
      <color indexed="8"/>
      <name val="Times New Roman"/>
      <family val="1"/>
    </font>
    <font>
      <sz val="8"/>
      <name val="Calibri"/>
      <family val="2"/>
    </font>
    <font>
      <sz val="11"/>
      <color theme="1"/>
      <name val="Calibri"/>
      <family val="2"/>
      <scheme val="minor"/>
    </font>
    <font>
      <sz val="11"/>
      <color theme="1"/>
      <name val="Arial"/>
      <family val="2"/>
    </font>
    <font>
      <sz val="12"/>
      <color theme="1"/>
      <name val="Times New Roman"/>
      <family val="1"/>
    </font>
    <font>
      <sz val="11"/>
      <color theme="1"/>
      <name val="Times New Roman"/>
      <family val="1"/>
    </font>
    <font>
      <b/>
      <sz val="15"/>
      <name val="Times New Roman"/>
      <family val="1"/>
      <charset val="163"/>
    </font>
    <font>
      <sz val="12"/>
      <color theme="1"/>
      <name val="Times New Roman"/>
      <family val="1"/>
    </font>
    <font>
      <b/>
      <sz val="14"/>
      <color theme="1"/>
      <name val="Times New Roman"/>
      <family val="1"/>
    </font>
    <font>
      <sz val="14"/>
      <color theme="1"/>
      <name val="Times New Roman"/>
      <family val="1"/>
    </font>
    <font>
      <b/>
      <u/>
      <sz val="15"/>
      <color theme="1"/>
      <name val="Times New Roman"/>
      <family val="1"/>
    </font>
    <font>
      <b/>
      <sz val="15"/>
      <color theme="1"/>
      <name val="Times New Roman"/>
      <family val="1"/>
    </font>
    <font>
      <sz val="12"/>
      <color theme="1"/>
      <name val="Times New Roman"/>
      <family val="1"/>
    </font>
    <font>
      <b/>
      <sz val="12"/>
      <color rgb="FFFF0000"/>
      <name val="Times New Roman"/>
      <family val="1"/>
    </font>
    <font>
      <i/>
      <sz val="12"/>
      <color rgb="FFFF0000"/>
      <name val="Times New Roman"/>
      <family val="1"/>
    </font>
    <font>
      <b/>
      <u/>
      <sz val="15"/>
      <name val="Times New Roman"/>
      <family val="1"/>
    </font>
    <font>
      <i/>
      <sz val="15"/>
      <name val="Times New Roman"/>
      <family val="1"/>
    </font>
    <font>
      <b/>
      <sz val="14.5"/>
      <color theme="1"/>
      <name val="Times New Roman"/>
      <family val="1"/>
    </font>
  </fonts>
  <fills count="5">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theme="0"/>
        <bgColor indexed="64"/>
      </patternFill>
    </fill>
  </fills>
  <borders count="16">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bottom style="thin">
        <color indexed="64"/>
      </bottom>
      <diagonal/>
    </border>
    <border>
      <left/>
      <right/>
      <top style="thin">
        <color indexed="64"/>
      </top>
      <bottom/>
      <diagonal/>
    </border>
    <border>
      <left style="thin">
        <color indexed="64"/>
      </left>
      <right/>
      <top/>
      <bottom/>
      <diagonal/>
    </border>
  </borders>
  <cellStyleXfs count="34">
    <xf numFmtId="0" fontId="0" fillId="0" borderId="0"/>
    <xf numFmtId="44" fontId="31" fillId="0" borderId="0" applyFont="0" applyFill="0" applyBorder="0" applyAlignment="0" applyProtection="0"/>
    <xf numFmtId="164" fontId="26" fillId="0" borderId="0" applyFont="0" applyFill="0" applyBorder="0" applyAlignment="0" applyProtection="0"/>
    <xf numFmtId="167" fontId="29" fillId="0" borderId="0" applyBorder="0" applyProtection="0"/>
    <xf numFmtId="0" fontId="30" fillId="0" borderId="1" applyNumberFormat="0" applyAlignment="0" applyProtection="0">
      <alignment horizontal="left" vertical="center"/>
    </xf>
    <xf numFmtId="0" fontId="30" fillId="0" borderId="2">
      <alignment horizontal="left" vertical="center"/>
    </xf>
    <xf numFmtId="166" fontId="28" fillId="0" borderId="3"/>
    <xf numFmtId="0" fontId="15" fillId="0" borderId="0"/>
    <xf numFmtId="0" fontId="18" fillId="0" borderId="0"/>
    <xf numFmtId="0" fontId="16" fillId="0" borderId="0"/>
    <xf numFmtId="0" fontId="44" fillId="0" borderId="0"/>
    <xf numFmtId="0" fontId="15" fillId="0" borderId="0"/>
    <xf numFmtId="0" fontId="27" fillId="0" borderId="0"/>
    <xf numFmtId="0" fontId="15" fillId="0" borderId="0"/>
    <xf numFmtId="0" fontId="45" fillId="0" borderId="0"/>
    <xf numFmtId="0" fontId="15" fillId="0" borderId="0"/>
    <xf numFmtId="0" fontId="43" fillId="0" borderId="0"/>
    <xf numFmtId="0" fontId="48" fillId="0" borderId="0"/>
    <xf numFmtId="43" fontId="45" fillId="0" borderId="0" applyFont="0" applyFill="0" applyBorder="0" applyAlignment="0" applyProtection="0"/>
    <xf numFmtId="43" fontId="29" fillId="0" borderId="0" applyFont="0" applyFill="0" applyBorder="0" applyAlignment="0" applyProtection="0"/>
    <xf numFmtId="44" fontId="29" fillId="0" borderId="0" applyFont="0" applyFill="0" applyBorder="0" applyAlignment="0" applyProtection="0"/>
    <xf numFmtId="164" fontId="26" fillId="0" borderId="0" applyFont="0" applyFill="0" applyBorder="0" applyAlignment="0" applyProtection="0"/>
    <xf numFmtId="165" fontId="45" fillId="0" borderId="0" applyFont="0" applyFill="0" applyBorder="0" applyAlignment="0" applyProtection="0"/>
    <xf numFmtId="165" fontId="29" fillId="0" borderId="0" applyFont="0" applyFill="0" applyBorder="0" applyAlignment="0" applyProtection="0"/>
    <xf numFmtId="164" fontId="26" fillId="0" borderId="0" applyFont="0" applyFill="0" applyBorder="0" applyAlignment="0" applyProtection="0"/>
    <xf numFmtId="0" fontId="45" fillId="0" borderId="0"/>
    <xf numFmtId="164" fontId="26" fillId="0" borderId="0" applyFont="0" applyFill="0" applyBorder="0" applyAlignment="0" applyProtection="0"/>
    <xf numFmtId="0" fontId="53" fillId="0" borderId="0"/>
    <xf numFmtId="0" fontId="3" fillId="0" borderId="0"/>
    <xf numFmtId="0" fontId="2" fillId="0" borderId="0"/>
    <xf numFmtId="0" fontId="45" fillId="0" borderId="0"/>
    <xf numFmtId="0" fontId="1" fillId="0" borderId="0"/>
    <xf numFmtId="0" fontId="1" fillId="0" borderId="0"/>
    <xf numFmtId="43" fontId="29" fillId="0" borderId="0" applyFont="0" applyFill="0" applyBorder="0" applyAlignment="0" applyProtection="0"/>
  </cellStyleXfs>
  <cellXfs count="315">
    <xf numFmtId="0" fontId="0" fillId="0" borderId="0" xfId="0"/>
    <xf numFmtId="0" fontId="4" fillId="0" borderId="0" xfId="0" applyFont="1" applyAlignment="1">
      <alignment horizontal="center" wrapText="1"/>
    </xf>
    <xf numFmtId="0" fontId="5" fillId="0" borderId="0" xfId="0" applyFont="1" applyAlignment="1">
      <alignment horizontal="center" wrapText="1"/>
    </xf>
    <xf numFmtId="0" fontId="6" fillId="0" borderId="0" xfId="0" applyFont="1" applyAlignment="1">
      <alignment horizontal="center" vertical="center"/>
    </xf>
    <xf numFmtId="0" fontId="7" fillId="0" borderId="0" xfId="0" applyFont="1" applyAlignment="1">
      <alignment horizontal="left" vertical="center" wrapText="1"/>
    </xf>
    <xf numFmtId="0" fontId="5" fillId="0" borderId="0" xfId="0" applyFont="1" applyAlignment="1">
      <alignment horizontal="left" vertical="center" wrapText="1"/>
    </xf>
    <xf numFmtId="0" fontId="8" fillId="0" borderId="0" xfId="0" applyFont="1" applyAlignment="1">
      <alignment horizontal="left" vertical="center" wrapText="1"/>
    </xf>
    <xf numFmtId="0" fontId="5" fillId="0" borderId="0" xfId="0" applyFont="1"/>
    <xf numFmtId="0" fontId="9" fillId="0" borderId="0" xfId="0" applyFont="1" applyAlignment="1">
      <alignment horizontal="center" vertical="center"/>
    </xf>
    <xf numFmtId="0" fontId="4" fillId="0" borderId="0" xfId="0" applyFont="1" applyAlignment="1">
      <alignment wrapText="1"/>
    </xf>
    <xf numFmtId="0" fontId="4" fillId="0" borderId="0" xfId="0" applyFont="1"/>
    <xf numFmtId="0" fontId="32" fillId="0" borderId="0" xfId="0" applyFont="1" applyAlignment="1">
      <alignment vertical="center"/>
    </xf>
    <xf numFmtId="0" fontId="10" fillId="0" borderId="0" xfId="0" applyFont="1" applyAlignment="1">
      <alignment horizontal="center"/>
    </xf>
    <xf numFmtId="0" fontId="10" fillId="0" borderId="0" xfId="0" applyFont="1"/>
    <xf numFmtId="0" fontId="11" fillId="0" borderId="0" xfId="0" applyFont="1" applyAlignment="1">
      <alignment vertical="center"/>
    </xf>
    <xf numFmtId="0" fontId="9" fillId="0" borderId="0" xfId="0" applyFont="1" applyAlignment="1">
      <alignment horizontal="center"/>
    </xf>
    <xf numFmtId="0" fontId="9" fillId="0" borderId="0" xfId="0" applyFont="1"/>
    <xf numFmtId="0" fontId="11" fillId="0" borderId="0" xfId="0" applyFont="1"/>
    <xf numFmtId="0" fontId="11" fillId="0" borderId="0" xfId="0" applyFont="1" applyAlignment="1">
      <alignment horizontal="center" vertical="center" wrapText="1"/>
    </xf>
    <xf numFmtId="0" fontId="12" fillId="0" borderId="0" xfId="0" applyFont="1" applyAlignment="1">
      <alignment horizontal="center" vertical="center" wrapText="1"/>
    </xf>
    <xf numFmtId="49" fontId="12" fillId="0" borderId="4" xfId="0" applyNumberFormat="1" applyFont="1" applyBorder="1" applyAlignment="1">
      <alignment horizontal="center" vertical="center"/>
    </xf>
    <xf numFmtId="49" fontId="34" fillId="0" borderId="4" xfId="0" applyNumberFormat="1" applyFont="1" applyBorder="1" applyAlignment="1">
      <alignment horizontal="center" vertical="center"/>
    </xf>
    <xf numFmtId="0" fontId="6" fillId="0" borderId="4" xfId="0" applyFont="1" applyBorder="1" applyAlignment="1">
      <alignment horizontal="center" vertical="center"/>
    </xf>
    <xf numFmtId="0" fontId="6" fillId="0" borderId="4" xfId="0" applyFont="1" applyBorder="1" applyAlignment="1">
      <alignment horizontal="center" wrapText="1"/>
    </xf>
    <xf numFmtId="0" fontId="7" fillId="0" borderId="4" xfId="0" applyFont="1" applyBorder="1" applyAlignment="1">
      <alignment horizontal="center" vertical="center" wrapText="1"/>
    </xf>
    <xf numFmtId="0" fontId="7" fillId="0" borderId="4" xfId="0" applyFont="1" applyBorder="1" applyAlignment="1">
      <alignment horizontal="left" vertical="center" wrapText="1"/>
    </xf>
    <xf numFmtId="1" fontId="11" fillId="0" borderId="4" xfId="0" applyNumberFormat="1" applyFont="1" applyBorder="1" applyAlignment="1">
      <alignment horizontal="right" vertical="center" wrapText="1"/>
    </xf>
    <xf numFmtId="0" fontId="4" fillId="0" borderId="4" xfId="0" applyFont="1" applyBorder="1" applyAlignment="1">
      <alignment horizontal="right" wrapText="1"/>
    </xf>
    <xf numFmtId="0" fontId="13" fillId="0" borderId="4" xfId="0" applyFont="1" applyBorder="1" applyAlignment="1">
      <alignment horizontal="left" vertical="center" wrapText="1"/>
    </xf>
    <xf numFmtId="3" fontId="11" fillId="0" borderId="4" xfId="0" applyNumberFormat="1" applyFont="1" applyBorder="1" applyAlignment="1">
      <alignment horizontal="right"/>
    </xf>
    <xf numFmtId="3" fontId="4" fillId="0" borderId="4" xfId="0" applyNumberFormat="1" applyFont="1" applyBorder="1" applyAlignment="1">
      <alignment horizontal="right" wrapText="1"/>
    </xf>
    <xf numFmtId="0" fontId="5" fillId="3" borderId="4" xfId="0" applyFont="1" applyFill="1" applyBorder="1" applyAlignment="1">
      <alignment horizontal="left" vertical="center" wrapText="1"/>
    </xf>
    <xf numFmtId="3" fontId="4" fillId="0" borderId="4" xfId="0" applyNumberFormat="1" applyFont="1" applyBorder="1" applyAlignment="1">
      <alignment horizontal="right"/>
    </xf>
    <xf numFmtId="0" fontId="8" fillId="0" borderId="4" xfId="0" applyFont="1" applyBorder="1" applyAlignment="1">
      <alignment horizontal="center" vertical="center" wrapText="1"/>
    </xf>
    <xf numFmtId="3" fontId="11" fillId="0" borderId="4" xfId="0" applyNumberFormat="1" applyFont="1" applyBorder="1" applyAlignment="1">
      <alignment horizontal="right" wrapText="1"/>
    </xf>
    <xf numFmtId="0" fontId="13" fillId="0" borderId="4" xfId="0" applyFont="1" applyBorder="1" applyAlignment="1">
      <alignment horizontal="center" vertical="center" wrapText="1"/>
    </xf>
    <xf numFmtId="0" fontId="8" fillId="3" borderId="4" xfId="0" applyFont="1" applyFill="1" applyBorder="1" applyAlignment="1">
      <alignment horizontal="left" vertical="center" wrapText="1"/>
    </xf>
    <xf numFmtId="0" fontId="8" fillId="0" borderId="4" xfId="0" applyFont="1" applyBorder="1" applyAlignment="1">
      <alignment horizontal="left" vertical="center" wrapText="1"/>
    </xf>
    <xf numFmtId="3" fontId="9" fillId="0" borderId="4" xfId="0" applyNumberFormat="1" applyFont="1" applyBorder="1" applyAlignment="1">
      <alignment horizontal="right" wrapText="1"/>
    </xf>
    <xf numFmtId="3" fontId="14" fillId="0" borderId="4" xfId="0" applyNumberFormat="1" applyFont="1" applyBorder="1" applyAlignment="1">
      <alignment horizontal="right" wrapText="1"/>
    </xf>
    <xf numFmtId="0" fontId="5" fillId="0" borderId="4" xfId="0" applyFont="1" applyBorder="1" applyAlignment="1">
      <alignment horizontal="center" vertical="center" wrapText="1"/>
    </xf>
    <xf numFmtId="0" fontId="5" fillId="0" borderId="4" xfId="0" applyFont="1" applyBorder="1" applyAlignment="1">
      <alignment horizontal="left" vertical="center" wrapText="1"/>
    </xf>
    <xf numFmtId="49" fontId="7" fillId="0" borderId="4" xfId="0" applyNumberFormat="1" applyFont="1" applyBorder="1" applyAlignment="1">
      <alignment horizontal="left" vertical="center" wrapText="1"/>
    </xf>
    <xf numFmtId="49" fontId="8" fillId="0" borderId="4" xfId="0" applyNumberFormat="1" applyFont="1" applyBorder="1" applyAlignment="1">
      <alignment horizontal="left" vertical="center" wrapText="1"/>
    </xf>
    <xf numFmtId="0" fontId="5" fillId="3" borderId="0" xfId="0" applyFont="1" applyFill="1" applyAlignment="1">
      <alignment horizontal="left" vertical="center" wrapText="1"/>
    </xf>
    <xf numFmtId="3" fontId="4" fillId="0" borderId="0" xfId="0" applyNumberFormat="1" applyFont="1" applyAlignment="1">
      <alignment horizontal="right" wrapText="1"/>
    </xf>
    <xf numFmtId="0" fontId="13" fillId="0" borderId="0" xfId="0" applyFont="1" applyAlignment="1">
      <alignment horizontal="center" vertical="center" wrapText="1"/>
    </xf>
    <xf numFmtId="0" fontId="8" fillId="0" borderId="0" xfId="0" applyFont="1" applyAlignment="1">
      <alignment horizontal="center" vertical="center" wrapText="1"/>
    </xf>
    <xf numFmtId="3" fontId="11" fillId="0" borderId="0" xfId="0" applyNumberFormat="1" applyFont="1" applyAlignment="1">
      <alignment horizontal="right" wrapText="1"/>
    </xf>
    <xf numFmtId="0" fontId="7" fillId="0" borderId="0" xfId="0" applyFont="1" applyAlignment="1">
      <alignment horizontal="center" vertical="center" wrapText="1"/>
    </xf>
    <xf numFmtId="0" fontId="13" fillId="0" borderId="0" xfId="0" applyFont="1" applyAlignment="1">
      <alignment horizontal="left" vertical="center" wrapText="1"/>
    </xf>
    <xf numFmtId="0" fontId="7" fillId="0" borderId="5" xfId="0" applyFont="1" applyBorder="1" applyAlignment="1">
      <alignment horizontal="center" vertical="center" wrapText="1"/>
    </xf>
    <xf numFmtId="0" fontId="8" fillId="0" borderId="5" xfId="0" applyFont="1" applyBorder="1" applyAlignment="1">
      <alignment horizontal="center" vertical="center" wrapText="1"/>
    </xf>
    <xf numFmtId="0" fontId="13" fillId="0" borderId="5" xfId="0" applyFont="1" applyBorder="1" applyAlignment="1">
      <alignment horizontal="center" vertical="center" wrapText="1"/>
    </xf>
    <xf numFmtId="10" fontId="5" fillId="0" borderId="4" xfId="0" applyNumberFormat="1" applyFont="1" applyBorder="1" applyAlignment="1">
      <alignment horizontal="left" vertical="center" wrapText="1"/>
    </xf>
    <xf numFmtId="0" fontId="8" fillId="3" borderId="0" xfId="0" applyFont="1" applyFill="1" applyAlignment="1">
      <alignment horizontal="left" vertical="center" wrapText="1"/>
    </xf>
    <xf numFmtId="0" fontId="35" fillId="0" borderId="0" xfId="0" applyFont="1"/>
    <xf numFmtId="0" fontId="9" fillId="0" borderId="0" xfId="0" applyFont="1" applyAlignment="1">
      <alignment horizontal="right" vertical="center" wrapText="1"/>
    </xf>
    <xf numFmtId="0" fontId="8" fillId="0" borderId="0" xfId="0" applyFont="1" applyAlignment="1">
      <alignment horizontal="center" vertical="center"/>
    </xf>
    <xf numFmtId="0" fontId="36" fillId="0" borderId="0" xfId="0" applyFont="1"/>
    <xf numFmtId="0" fontId="32" fillId="0" borderId="0" xfId="0" applyFont="1"/>
    <xf numFmtId="0" fontId="37" fillId="0" borderId="0" xfId="0" applyFont="1"/>
    <xf numFmtId="0" fontId="11" fillId="0" borderId="0" xfId="7" applyFont="1" applyAlignment="1">
      <alignment horizontal="center" vertical="center"/>
    </xf>
    <xf numFmtId="0" fontId="38" fillId="0" borderId="0" xfId="0" applyFont="1" applyAlignment="1">
      <alignment horizontal="center" vertical="center"/>
    </xf>
    <xf numFmtId="0" fontId="38" fillId="0" borderId="0" xfId="0" applyFont="1"/>
    <xf numFmtId="0" fontId="5" fillId="0" borderId="0" xfId="0" applyFont="1" applyAlignment="1">
      <alignment wrapText="1"/>
    </xf>
    <xf numFmtId="0" fontId="8" fillId="0" borderId="0" xfId="0" applyFont="1" applyAlignment="1">
      <alignment horizontal="right" vertical="center" wrapText="1"/>
    </xf>
    <xf numFmtId="0" fontId="15" fillId="0" borderId="0" xfId="0" applyFont="1"/>
    <xf numFmtId="0" fontId="16" fillId="0" borderId="0" xfId="0" applyFont="1"/>
    <xf numFmtId="0" fontId="11" fillId="0" borderId="0" xfId="0" applyFont="1" applyAlignment="1">
      <alignment horizontal="left" wrapText="1"/>
    </xf>
    <xf numFmtId="0" fontId="0" fillId="0" borderId="0" xfId="0" applyAlignment="1">
      <alignment horizontal="left" wrapText="1"/>
    </xf>
    <xf numFmtId="0" fontId="20" fillId="0" borderId="0" xfId="0" applyFont="1"/>
    <xf numFmtId="0" fontId="21" fillId="0" borderId="0" xfId="0" applyFont="1" applyAlignment="1">
      <alignment wrapText="1"/>
    </xf>
    <xf numFmtId="0" fontId="22" fillId="0" borderId="0" xfId="0" applyFont="1" applyAlignment="1">
      <alignment horizontal="center" vertical="center"/>
    </xf>
    <xf numFmtId="0" fontId="11" fillId="0" borderId="6" xfId="0" applyFont="1" applyBorder="1" applyAlignment="1">
      <alignment horizontal="center" vertical="center"/>
    </xf>
    <xf numFmtId="0" fontId="11" fillId="0" borderId="6" xfId="0" applyFont="1" applyBorder="1" applyAlignment="1">
      <alignment horizontal="center" vertical="center" wrapText="1"/>
    </xf>
    <xf numFmtId="0" fontId="11" fillId="3" borderId="4" xfId="0" applyFont="1" applyFill="1" applyBorder="1" applyAlignment="1">
      <alignment horizontal="center" vertical="center"/>
    </xf>
    <xf numFmtId="0" fontId="11" fillId="3" borderId="4" xfId="0" applyFont="1" applyFill="1" applyBorder="1" applyAlignment="1">
      <alignment horizontal="left" wrapText="1"/>
    </xf>
    <xf numFmtId="0" fontId="11" fillId="3" borderId="4"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11" fillId="2" borderId="4" xfId="0" applyFont="1" applyFill="1" applyBorder="1" applyAlignment="1">
      <alignment horizontal="center" vertical="center"/>
    </xf>
    <xf numFmtId="0" fontId="11" fillId="2" borderId="4" xfId="0" applyFont="1" applyFill="1" applyBorder="1" applyAlignment="1">
      <alignment wrapText="1"/>
    </xf>
    <xf numFmtId="0" fontId="4" fillId="2" borderId="4" xfId="0" applyFont="1" applyFill="1" applyBorder="1"/>
    <xf numFmtId="0" fontId="11" fillId="0" borderId="7" xfId="0" applyFont="1" applyBorder="1"/>
    <xf numFmtId="0" fontId="4" fillId="0" borderId="7" xfId="0" applyFont="1" applyBorder="1"/>
    <xf numFmtId="0" fontId="11" fillId="0" borderId="8" xfId="0" applyFont="1" applyBorder="1" applyAlignment="1">
      <alignment horizontal="center"/>
    </xf>
    <xf numFmtId="0" fontId="4" fillId="0" borderId="8" xfId="0" applyFont="1" applyBorder="1"/>
    <xf numFmtId="0" fontId="11" fillId="2" borderId="8" xfId="0" applyFont="1" applyFill="1" applyBorder="1" applyAlignment="1">
      <alignment horizontal="center"/>
    </xf>
    <xf numFmtId="0" fontId="11" fillId="2" borderId="8" xfId="0" applyFont="1" applyFill="1" applyBorder="1"/>
    <xf numFmtId="0" fontId="4" fillId="2" borderId="8" xfId="0" applyFont="1" applyFill="1" applyBorder="1"/>
    <xf numFmtId="0" fontId="11" fillId="0" borderId="8" xfId="0" applyFont="1" applyBorder="1"/>
    <xf numFmtId="0" fontId="4" fillId="0" borderId="8" xfId="0" applyFont="1" applyBorder="1" applyAlignment="1">
      <alignment horizontal="center"/>
    </xf>
    <xf numFmtId="0" fontId="9" fillId="0" borderId="8" xfId="0" applyFont="1" applyBorder="1"/>
    <xf numFmtId="0" fontId="11" fillId="2" borderId="8" xfId="0" applyFont="1" applyFill="1" applyBorder="1" applyAlignment="1">
      <alignment wrapText="1"/>
    </xf>
    <xf numFmtId="0" fontId="0" fillId="0" borderId="0" xfId="0" applyAlignment="1">
      <alignment horizontal="right" wrapText="1"/>
    </xf>
    <xf numFmtId="0" fontId="11" fillId="2" borderId="8" xfId="0" applyFont="1" applyFill="1" applyBorder="1" applyAlignment="1">
      <alignment horizontal="center" vertical="center"/>
    </xf>
    <xf numFmtId="0" fontId="11" fillId="0" borderId="9" xfId="0" applyFont="1" applyBorder="1" applyAlignment="1">
      <alignment horizontal="center"/>
    </xf>
    <xf numFmtId="0" fontId="11" fillId="0" borderId="9" xfId="0" applyFont="1" applyBorder="1"/>
    <xf numFmtId="0" fontId="4" fillId="0" borderId="9" xfId="0" applyFont="1" applyBorder="1"/>
    <xf numFmtId="0" fontId="11" fillId="2" borderId="7" xfId="0" applyFont="1" applyFill="1" applyBorder="1" applyAlignment="1">
      <alignment horizontal="center"/>
    </xf>
    <xf numFmtId="0" fontId="11" fillId="2" borderId="7" xfId="0" applyFont="1" applyFill="1" applyBorder="1" applyAlignment="1">
      <alignment wrapText="1"/>
    </xf>
    <xf numFmtId="0" fontId="4" fillId="2" borderId="7" xfId="0" applyFont="1" applyFill="1" applyBorder="1"/>
    <xf numFmtId="0" fontId="11" fillId="0" borderId="8" xfId="0" applyFont="1" applyBorder="1" applyAlignment="1">
      <alignment horizontal="center" vertical="center"/>
    </xf>
    <xf numFmtId="0" fontId="11" fillId="0" borderId="8" xfId="0" applyFont="1" applyBorder="1" applyAlignment="1">
      <alignment wrapText="1"/>
    </xf>
    <xf numFmtId="0" fontId="21" fillId="0" borderId="0" xfId="0" applyFont="1" applyAlignment="1">
      <alignment horizontal="center" vertical="center" wrapText="1" shrinkToFit="1"/>
    </xf>
    <xf numFmtId="0" fontId="23" fillId="0" borderId="0" xfId="0" applyFont="1" applyAlignment="1">
      <alignment horizontal="center" vertical="center" wrapText="1"/>
    </xf>
    <xf numFmtId="0" fontId="23" fillId="0" borderId="0" xfId="0" applyFont="1" applyAlignment="1">
      <alignment horizontal="center" vertical="center" wrapText="1" shrinkToFit="1"/>
    </xf>
    <xf numFmtId="0" fontId="22" fillId="0" borderId="0" xfId="0" applyFont="1" applyAlignment="1">
      <alignment horizontal="center" vertical="center" wrapText="1"/>
    </xf>
    <xf numFmtId="0" fontId="22" fillId="0" borderId="0" xfId="0" applyFont="1" applyAlignment="1">
      <alignment horizontal="center" vertical="center" wrapText="1" shrinkToFit="1"/>
    </xf>
    <xf numFmtId="0" fontId="22" fillId="0" borderId="0" xfId="0" applyFont="1" applyAlignment="1">
      <alignment horizontal="center"/>
    </xf>
    <xf numFmtId="0" fontId="16" fillId="0" borderId="0" xfId="0" applyFont="1" applyAlignment="1">
      <alignment horizontal="left" wrapText="1" shrinkToFit="1"/>
    </xf>
    <xf numFmtId="0" fontId="33" fillId="0" borderId="0" xfId="0" applyFont="1"/>
    <xf numFmtId="0" fontId="11" fillId="0" borderId="0" xfId="0" applyFont="1" applyAlignment="1">
      <alignment horizontal="center" vertical="center"/>
    </xf>
    <xf numFmtId="0" fontId="39" fillId="0" borderId="0" xfId="0" applyFont="1" applyAlignment="1">
      <alignment horizontal="center" vertical="center" wrapText="1"/>
    </xf>
    <xf numFmtId="0" fontId="39" fillId="0" borderId="0" xfId="0" applyFont="1" applyAlignment="1">
      <alignment vertical="center" wrapText="1"/>
    </xf>
    <xf numFmtId="0" fontId="40" fillId="0" borderId="4" xfId="0" applyFont="1" applyBorder="1" applyAlignment="1">
      <alignment horizontal="center" vertical="center" wrapText="1"/>
    </xf>
    <xf numFmtId="0" fontId="32" fillId="0" borderId="4" xfId="0" applyFont="1" applyBorder="1" applyAlignment="1">
      <alignment horizontal="center" vertical="center" wrapText="1"/>
    </xf>
    <xf numFmtId="0" fontId="41" fillId="0" borderId="4" xfId="0" applyFont="1" applyBorder="1" applyAlignment="1">
      <alignment horizontal="center" vertical="center" wrapText="1"/>
    </xf>
    <xf numFmtId="0" fontId="32" fillId="0" borderId="4" xfId="0" applyFont="1" applyBorder="1" applyAlignment="1">
      <alignment horizontal="justify" vertical="center"/>
    </xf>
    <xf numFmtId="3" fontId="32" fillId="0" borderId="4" xfId="0" applyNumberFormat="1" applyFont="1" applyBorder="1" applyAlignment="1">
      <alignment horizontal="center" vertical="center" wrapText="1"/>
    </xf>
    <xf numFmtId="0" fontId="38" fillId="0" borderId="0" xfId="0" applyFont="1" applyAlignment="1">
      <alignment vertical="center"/>
    </xf>
    <xf numFmtId="3" fontId="9" fillId="0" borderId="0" xfId="7" applyNumberFormat="1" applyFont="1" applyAlignment="1">
      <alignment horizontal="left" vertical="center"/>
    </xf>
    <xf numFmtId="0" fontId="11" fillId="0" borderId="0" xfId="7" applyFont="1" applyAlignment="1">
      <alignment horizontal="left" vertical="center"/>
    </xf>
    <xf numFmtId="0" fontId="25" fillId="0" borderId="0" xfId="0" applyFont="1" applyAlignment="1">
      <alignment horizontal="center" vertical="center"/>
    </xf>
    <xf numFmtId="0" fontId="25" fillId="0" borderId="0" xfId="0" applyFont="1" applyAlignment="1">
      <alignment horizontal="center" vertical="center" wrapText="1"/>
    </xf>
    <xf numFmtId="0" fontId="11" fillId="0" borderId="7" xfId="0" quotePrefix="1" applyFont="1" applyBorder="1" applyAlignment="1">
      <alignment horizontal="center"/>
    </xf>
    <xf numFmtId="0" fontId="11" fillId="0" borderId="8" xfId="0" quotePrefix="1" applyFont="1" applyBorder="1" applyAlignment="1">
      <alignment horizontal="center" vertical="center"/>
    </xf>
    <xf numFmtId="0" fontId="46" fillId="0" borderId="0" xfId="0" applyFont="1"/>
    <xf numFmtId="0" fontId="11" fillId="0" borderId="4" xfId="0" applyFont="1" applyBorder="1" applyAlignment="1">
      <alignment horizontal="center" vertical="center"/>
    </xf>
    <xf numFmtId="0" fontId="45" fillId="0" borderId="0" xfId="0" applyFont="1"/>
    <xf numFmtId="0" fontId="4" fillId="0" borderId="4" xfId="0" applyFont="1" applyBorder="1" applyAlignment="1">
      <alignment horizontal="center" vertical="center" wrapText="1"/>
    </xf>
    <xf numFmtId="0" fontId="50" fillId="0" borderId="0" xfId="0" applyFont="1"/>
    <xf numFmtId="0" fontId="4" fillId="0" borderId="4" xfId="0" quotePrefix="1" applyFont="1" applyBorder="1" applyAlignment="1">
      <alignment horizontal="center" vertical="center"/>
    </xf>
    <xf numFmtId="0" fontId="4" fillId="0" borderId="11" xfId="0" applyFont="1" applyBorder="1" applyAlignment="1">
      <alignment horizontal="center" vertical="center" wrapText="1"/>
    </xf>
    <xf numFmtId="0" fontId="6" fillId="0" borderId="4" xfId="0" applyFont="1" applyBorder="1" applyAlignment="1">
      <alignment horizontal="center" vertical="center" wrapText="1"/>
    </xf>
    <xf numFmtId="3" fontId="45" fillId="0" borderId="0" xfId="0" applyNumberFormat="1" applyFont="1"/>
    <xf numFmtId="0" fontId="11" fillId="4" borderId="4" xfId="0" applyFont="1" applyFill="1" applyBorder="1" applyAlignment="1">
      <alignment horizontal="center" vertical="center"/>
    </xf>
    <xf numFmtId="0" fontId="17" fillId="4" borderId="4" xfId="0" applyFont="1" applyFill="1" applyBorder="1" applyAlignment="1">
      <alignment horizontal="left" vertical="center" wrapText="1"/>
    </xf>
    <xf numFmtId="3" fontId="14" fillId="4" borderId="4" xfId="0" applyNumberFormat="1" applyFont="1" applyFill="1" applyBorder="1" applyAlignment="1">
      <alignment horizontal="center" vertical="center"/>
    </xf>
    <xf numFmtId="3" fontId="46" fillId="0" borderId="0" xfId="0" applyNumberFormat="1" applyFont="1" applyAlignment="1">
      <alignment horizontal="center" vertical="center"/>
    </xf>
    <xf numFmtId="0" fontId="46" fillId="0" borderId="0" xfId="0" applyFont="1" applyAlignment="1">
      <alignment horizontal="center" vertical="center"/>
    </xf>
    <xf numFmtId="0" fontId="4" fillId="4" borderId="4" xfId="0" quotePrefix="1" applyFont="1" applyFill="1" applyBorder="1" applyAlignment="1">
      <alignment horizontal="center" vertical="center"/>
    </xf>
    <xf numFmtId="0" fontId="4" fillId="4" borderId="4" xfId="0" applyFont="1" applyFill="1" applyBorder="1" applyAlignment="1">
      <alignment vertical="center" wrapText="1"/>
    </xf>
    <xf numFmtId="3" fontId="14" fillId="4" borderId="4" xfId="0" applyNumberFormat="1" applyFont="1" applyFill="1" applyBorder="1" applyAlignment="1">
      <alignment horizontal="right" vertical="center"/>
    </xf>
    <xf numFmtId="3" fontId="9" fillId="4" borderId="4" xfId="0" applyNumberFormat="1" applyFont="1" applyFill="1" applyBorder="1" applyAlignment="1">
      <alignment horizontal="right" vertical="center"/>
    </xf>
    <xf numFmtId="3" fontId="46" fillId="0" borderId="0" xfId="0" applyNumberFormat="1" applyFont="1" applyAlignment="1">
      <alignment vertical="center"/>
    </xf>
    <xf numFmtId="0" fontId="46" fillId="0" borderId="0" xfId="0" applyFont="1" applyAlignment="1">
      <alignment vertical="center"/>
    </xf>
    <xf numFmtId="0" fontId="4" fillId="0" borderId="4" xfId="0" applyFont="1" applyBorder="1" applyAlignment="1">
      <alignment vertical="center" wrapText="1"/>
    </xf>
    <xf numFmtId="3" fontId="9" fillId="0" borderId="4" xfId="0" applyNumberFormat="1" applyFont="1" applyBorder="1" applyAlignment="1">
      <alignment horizontal="right" vertical="center"/>
    </xf>
    <xf numFmtId="0" fontId="11" fillId="0" borderId="4" xfId="0" quotePrefix="1" applyFont="1" applyBorder="1" applyAlignment="1">
      <alignment horizontal="center" vertical="center"/>
    </xf>
    <xf numFmtId="0" fontId="11" fillId="0" borderId="4" xfId="0" applyFont="1" applyBorder="1" applyAlignment="1">
      <alignment vertical="center" wrapText="1"/>
    </xf>
    <xf numFmtId="0" fontId="4" fillId="0" borderId="4" xfId="0" applyFont="1" applyBorder="1" applyAlignment="1">
      <alignment vertical="center"/>
    </xf>
    <xf numFmtId="0" fontId="11" fillId="0" borderId="4" xfId="0" applyFont="1" applyBorder="1" applyAlignment="1">
      <alignment vertical="center"/>
    </xf>
    <xf numFmtId="3" fontId="4" fillId="4" borderId="4" xfId="0" applyNumberFormat="1" applyFont="1" applyFill="1" applyBorder="1" applyAlignment="1">
      <alignment horizontal="center" vertical="center"/>
    </xf>
    <xf numFmtId="3" fontId="4" fillId="0" borderId="4" xfId="0" applyNumberFormat="1" applyFont="1" applyBorder="1" applyAlignment="1">
      <alignment horizontal="center" vertical="center"/>
    </xf>
    <xf numFmtId="3" fontId="11" fillId="4" borderId="4" xfId="0" applyNumberFormat="1" applyFont="1" applyFill="1" applyBorder="1" applyAlignment="1">
      <alignment horizontal="center" vertical="center"/>
    </xf>
    <xf numFmtId="3" fontId="11" fillId="0" borderId="4" xfId="19" applyNumberFormat="1" applyFont="1" applyBorder="1" applyAlignment="1">
      <alignment horizontal="center" vertical="center"/>
    </xf>
    <xf numFmtId="0" fontId="49" fillId="0" borderId="0" xfId="0" applyFont="1" applyAlignment="1">
      <alignment vertical="center"/>
    </xf>
    <xf numFmtId="0" fontId="51" fillId="0" borderId="0" xfId="0" applyFont="1" applyAlignment="1">
      <alignment vertical="center"/>
    </xf>
    <xf numFmtId="3" fontId="9" fillId="4" borderId="4" xfId="0" applyNumberFormat="1" applyFont="1" applyFill="1" applyBorder="1" applyAlignment="1">
      <alignment horizontal="center" vertical="center"/>
    </xf>
    <xf numFmtId="3" fontId="9" fillId="0" borderId="4" xfId="0" applyNumberFormat="1" applyFont="1" applyBorder="1" applyAlignment="1">
      <alignment horizontal="center" vertical="center"/>
    </xf>
    <xf numFmtId="3" fontId="45" fillId="0" borderId="0" xfId="0" applyNumberFormat="1" applyFont="1" applyAlignment="1">
      <alignment horizontal="center" vertical="center"/>
    </xf>
    <xf numFmtId="0" fontId="45" fillId="0" borderId="0" xfId="0" applyFont="1" applyAlignment="1">
      <alignment horizontal="center" vertical="center"/>
    </xf>
    <xf numFmtId="3" fontId="4" fillId="0" borderId="12" xfId="0" applyNumberFormat="1" applyFont="1" applyBorder="1" applyAlignment="1">
      <alignment horizontal="center"/>
    </xf>
    <xf numFmtId="3" fontId="11" fillId="0" borderId="4" xfId="0" applyNumberFormat="1" applyFont="1" applyBorder="1" applyAlignment="1">
      <alignment horizontal="center" vertical="center"/>
    </xf>
    <xf numFmtId="3" fontId="11" fillId="0" borderId="12" xfId="0" applyNumberFormat="1" applyFont="1" applyBorder="1" applyAlignment="1">
      <alignment horizontal="center" vertical="center"/>
    </xf>
    <xf numFmtId="3" fontId="9" fillId="4" borderId="12" xfId="0" applyNumberFormat="1" applyFont="1" applyFill="1" applyBorder="1" applyAlignment="1">
      <alignment horizontal="center" vertical="center"/>
    </xf>
    <xf numFmtId="3" fontId="4" fillId="4" borderId="4" xfId="0" applyNumberFormat="1" applyFont="1" applyFill="1" applyBorder="1" applyAlignment="1">
      <alignment horizontal="center"/>
    </xf>
    <xf numFmtId="3" fontId="11" fillId="4" borderId="4" xfId="0" applyNumberFormat="1" applyFont="1" applyFill="1" applyBorder="1" applyAlignment="1">
      <alignment horizontal="center"/>
    </xf>
    <xf numFmtId="3" fontId="4" fillId="0" borderId="4" xfId="0" applyNumberFormat="1" applyFont="1" applyBorder="1" applyAlignment="1">
      <alignment horizontal="center"/>
    </xf>
    <xf numFmtId="3" fontId="4" fillId="4" borderId="12" xfId="0" applyNumberFormat="1" applyFont="1" applyFill="1" applyBorder="1" applyAlignment="1">
      <alignment horizontal="center"/>
    </xf>
    <xf numFmtId="3" fontId="9" fillId="0" borderId="12" xfId="0" applyNumberFormat="1" applyFont="1" applyBorder="1" applyAlignment="1">
      <alignment horizontal="center" vertical="center"/>
    </xf>
    <xf numFmtId="3" fontId="27" fillId="0" borderId="4" xfId="0" applyNumberFormat="1" applyFont="1" applyBorder="1" applyAlignment="1">
      <alignment horizontal="center" vertical="center" wrapText="1"/>
    </xf>
    <xf numFmtId="0" fontId="46" fillId="0" borderId="4" xfId="0" applyFont="1" applyBorder="1" applyAlignment="1">
      <alignment vertical="center"/>
    </xf>
    <xf numFmtId="3" fontId="14" fillId="4" borderId="12" xfId="0" applyNumberFormat="1" applyFont="1" applyFill="1" applyBorder="1" applyAlignment="1">
      <alignment horizontal="center" vertical="center"/>
    </xf>
    <xf numFmtId="3" fontId="4" fillId="0" borderId="4" xfId="0" applyNumberFormat="1" applyFont="1" applyBorder="1" applyAlignment="1">
      <alignment horizontal="right" vertical="center"/>
    </xf>
    <xf numFmtId="3" fontId="4" fillId="4" borderId="4" xfId="0" applyNumberFormat="1" applyFont="1" applyFill="1" applyBorder="1" applyAlignment="1">
      <alignment horizontal="right" vertical="center"/>
    </xf>
    <xf numFmtId="3" fontId="27" fillId="4" borderId="4" xfId="0" applyNumberFormat="1" applyFont="1" applyFill="1" applyBorder="1" applyAlignment="1">
      <alignment horizontal="center" vertical="center" wrapText="1"/>
    </xf>
    <xf numFmtId="3" fontId="11" fillId="4" borderId="12" xfId="0" applyNumberFormat="1" applyFont="1" applyFill="1" applyBorder="1" applyAlignment="1">
      <alignment horizontal="center" vertical="center"/>
    </xf>
    <xf numFmtId="3" fontId="4" fillId="3" borderId="12" xfId="0" applyNumberFormat="1" applyFont="1" applyFill="1" applyBorder="1" applyAlignment="1">
      <alignment horizontal="center" vertical="center"/>
    </xf>
    <xf numFmtId="3" fontId="4" fillId="3" borderId="4" xfId="0" applyNumberFormat="1" applyFont="1" applyFill="1" applyBorder="1" applyAlignment="1">
      <alignment horizontal="center" vertical="center"/>
    </xf>
    <xf numFmtId="3" fontId="4" fillId="0" borderId="12" xfId="0" applyNumberFormat="1" applyFont="1" applyBorder="1" applyAlignment="1">
      <alignment horizontal="center" vertical="center"/>
    </xf>
    <xf numFmtId="3" fontId="14" fillId="4" borderId="11" xfId="0" applyNumberFormat="1" applyFont="1" applyFill="1" applyBorder="1" applyAlignment="1">
      <alignment horizontal="right" vertical="center"/>
    </xf>
    <xf numFmtId="3" fontId="11" fillId="4" borderId="11" xfId="0" applyNumberFormat="1" applyFont="1" applyFill="1" applyBorder="1" applyAlignment="1">
      <alignment horizontal="center" vertical="center"/>
    </xf>
    <xf numFmtId="3" fontId="9" fillId="0" borderId="12" xfId="0" applyNumberFormat="1" applyFont="1" applyBorder="1" applyAlignment="1">
      <alignment horizontal="right" vertical="center"/>
    </xf>
    <xf numFmtId="3" fontId="9" fillId="4" borderId="11" xfId="0" applyNumberFormat="1" applyFont="1" applyFill="1" applyBorder="1" applyAlignment="1">
      <alignment horizontal="right" vertical="center"/>
    </xf>
    <xf numFmtId="3" fontId="4" fillId="4" borderId="11" xfId="0" applyNumberFormat="1" applyFont="1" applyFill="1" applyBorder="1" applyAlignment="1">
      <alignment horizontal="center" vertical="center"/>
    </xf>
    <xf numFmtId="3" fontId="9" fillId="4" borderId="12" xfId="0" applyNumberFormat="1" applyFont="1" applyFill="1" applyBorder="1" applyAlignment="1">
      <alignment horizontal="right" vertical="center"/>
    </xf>
    <xf numFmtId="3" fontId="4" fillId="4" borderId="12" xfId="0" applyNumberFormat="1" applyFont="1" applyFill="1" applyBorder="1" applyAlignment="1">
      <alignment horizontal="center" vertical="center"/>
    </xf>
    <xf numFmtId="168" fontId="9" fillId="0" borderId="4" xfId="0" applyNumberFormat="1" applyFont="1" applyBorder="1" applyAlignment="1">
      <alignment horizontal="center" vertical="center"/>
    </xf>
    <xf numFmtId="3" fontId="14" fillId="0" borderId="4" xfId="0" applyNumberFormat="1" applyFont="1" applyBorder="1" applyAlignment="1">
      <alignment horizontal="right" vertical="center"/>
    </xf>
    <xf numFmtId="3" fontId="9" fillId="4" borderId="11" xfId="0" applyNumberFormat="1" applyFont="1" applyFill="1" applyBorder="1" applyAlignment="1">
      <alignment horizontal="center" vertical="center"/>
    </xf>
    <xf numFmtId="168" fontId="9" fillId="4" borderId="11" xfId="0" applyNumberFormat="1" applyFont="1" applyFill="1" applyBorder="1" applyAlignment="1">
      <alignment horizontal="center" vertical="center"/>
    </xf>
    <xf numFmtId="3" fontId="9" fillId="0" borderId="11" xfId="0" applyNumberFormat="1" applyFont="1" applyBorder="1" applyAlignment="1">
      <alignment horizontal="center" vertical="center"/>
    </xf>
    <xf numFmtId="3" fontId="27" fillId="4" borderId="11" xfId="0" applyNumberFormat="1" applyFont="1" applyFill="1" applyBorder="1" applyAlignment="1">
      <alignment horizontal="center" vertical="center" wrapText="1"/>
    </xf>
    <xf numFmtId="0" fontId="46" fillId="0" borderId="11" xfId="0" applyFont="1" applyBorder="1" applyAlignment="1">
      <alignment vertical="center"/>
    </xf>
    <xf numFmtId="3" fontId="14" fillId="4" borderId="11" xfId="0" applyNumberFormat="1" applyFont="1" applyFill="1" applyBorder="1" applyAlignment="1">
      <alignment horizontal="center" vertical="center"/>
    </xf>
    <xf numFmtId="3" fontId="4" fillId="4" borderId="11" xfId="0" applyNumberFormat="1" applyFont="1" applyFill="1" applyBorder="1" applyAlignment="1">
      <alignment horizontal="center"/>
    </xf>
    <xf numFmtId="3" fontId="11" fillId="4" borderId="11" xfId="0" applyNumberFormat="1" applyFont="1" applyFill="1" applyBorder="1" applyAlignment="1">
      <alignment horizontal="center"/>
    </xf>
    <xf numFmtId="3" fontId="4" fillId="0" borderId="11" xfId="0" applyNumberFormat="1" applyFont="1" applyBorder="1" applyAlignment="1">
      <alignment horizontal="center" vertical="center"/>
    </xf>
    <xf numFmtId="3" fontId="4" fillId="3" borderId="11" xfId="0" applyNumberFormat="1" applyFont="1" applyFill="1" applyBorder="1" applyAlignment="1">
      <alignment horizontal="center" vertical="center"/>
    </xf>
    <xf numFmtId="3" fontId="14" fillId="0" borderId="12" xfId="0" applyNumberFormat="1" applyFont="1" applyBorder="1" applyAlignment="1">
      <alignment horizontal="right" vertical="center"/>
    </xf>
    <xf numFmtId="3" fontId="11" fillId="0" borderId="2" xfId="0" applyNumberFormat="1" applyFont="1" applyBorder="1" applyAlignment="1">
      <alignment vertical="center"/>
    </xf>
    <xf numFmtId="3" fontId="11" fillId="0" borderId="5" xfId="0" applyNumberFormat="1" applyFont="1" applyBorder="1" applyAlignment="1">
      <alignment vertical="center"/>
    </xf>
    <xf numFmtId="3" fontId="9" fillId="0" borderId="4" xfId="33" applyNumberFormat="1" applyFont="1" applyBorder="1" applyAlignment="1">
      <alignment horizontal="right" vertical="center"/>
    </xf>
    <xf numFmtId="3" fontId="9" fillId="4" borderId="4" xfId="33" applyNumberFormat="1" applyFont="1" applyFill="1" applyBorder="1" applyAlignment="1">
      <alignment horizontal="center" vertical="center"/>
    </xf>
    <xf numFmtId="3" fontId="14" fillId="0" borderId="4" xfId="33" applyNumberFormat="1" applyFont="1" applyBorder="1" applyAlignment="1">
      <alignment horizontal="right" vertical="center"/>
    </xf>
    <xf numFmtId="3" fontId="4" fillId="4" borderId="4" xfId="33" applyNumberFormat="1" applyFont="1" applyFill="1" applyBorder="1" applyAlignment="1">
      <alignment horizontal="center" vertical="center"/>
    </xf>
    <xf numFmtId="3" fontId="4" fillId="0" borderId="12" xfId="33" applyNumberFormat="1" applyFont="1" applyBorder="1" applyAlignment="1">
      <alignment horizontal="center" vertical="center"/>
    </xf>
    <xf numFmtId="3" fontId="4" fillId="4" borderId="12" xfId="33" applyNumberFormat="1" applyFont="1" applyFill="1" applyBorder="1" applyAlignment="1">
      <alignment horizontal="center" vertical="center"/>
    </xf>
    <xf numFmtId="3" fontId="9" fillId="0" borderId="12" xfId="33" applyNumberFormat="1" applyFont="1" applyBorder="1" applyAlignment="1">
      <alignment horizontal="center" vertical="center"/>
    </xf>
    <xf numFmtId="3" fontId="14" fillId="0" borderId="12" xfId="33" applyNumberFormat="1" applyFont="1" applyBorder="1" applyAlignment="1">
      <alignment horizontal="center" vertical="center"/>
    </xf>
    <xf numFmtId="3" fontId="9" fillId="0" borderId="12" xfId="33" applyNumberFormat="1" applyFont="1" applyBorder="1" applyAlignment="1">
      <alignment horizontal="right" vertical="center"/>
    </xf>
    <xf numFmtId="3" fontId="14" fillId="0" borderId="4" xfId="33" applyNumberFormat="1" applyFont="1" applyBorder="1" applyAlignment="1">
      <alignment horizontal="center" vertical="center"/>
    </xf>
    <xf numFmtId="3" fontId="14" fillId="0" borderId="4" xfId="0" applyNumberFormat="1" applyFont="1" applyBorder="1" applyAlignment="1">
      <alignment horizontal="center" vertical="center"/>
    </xf>
    <xf numFmtId="3" fontId="9" fillId="0" borderId="4" xfId="33" applyNumberFormat="1" applyFont="1" applyBorder="1" applyAlignment="1">
      <alignment horizontal="center" vertical="center"/>
    </xf>
    <xf numFmtId="3" fontId="4" fillId="0" borderId="4" xfId="33" applyNumberFormat="1" applyFont="1" applyBorder="1" applyAlignment="1">
      <alignment horizontal="center" vertical="center"/>
    </xf>
    <xf numFmtId="168" fontId="9" fillId="0" borderId="4" xfId="33" applyNumberFormat="1" applyFont="1" applyBorder="1" applyAlignment="1">
      <alignment horizontal="center" vertical="center"/>
    </xf>
    <xf numFmtId="3" fontId="27" fillId="0" borderId="12" xfId="0" applyNumberFormat="1" applyFont="1" applyBorder="1" applyAlignment="1">
      <alignment horizontal="center" vertical="center" wrapText="1"/>
    </xf>
    <xf numFmtId="3" fontId="27" fillId="0" borderId="4" xfId="33" applyNumberFormat="1" applyFont="1" applyBorder="1" applyAlignment="1">
      <alignment horizontal="center" vertical="center" wrapText="1"/>
    </xf>
    <xf numFmtId="3" fontId="11" fillId="4" borderId="12" xfId="0" applyNumberFormat="1" applyFont="1" applyFill="1" applyBorder="1" applyAlignment="1">
      <alignment horizontal="center"/>
    </xf>
    <xf numFmtId="3" fontId="11" fillId="0" borderId="4" xfId="33" applyNumberFormat="1" applyFont="1" applyBorder="1" applyAlignment="1">
      <alignment horizontal="center"/>
    </xf>
    <xf numFmtId="3" fontId="4" fillId="0" borderId="4" xfId="33" applyNumberFormat="1" applyFont="1" applyBorder="1" applyAlignment="1">
      <alignment horizontal="center"/>
    </xf>
    <xf numFmtId="3" fontId="11" fillId="0" borderId="12" xfId="33" applyNumberFormat="1" applyFont="1" applyBorder="1" applyAlignment="1">
      <alignment horizontal="center" vertical="center"/>
    </xf>
    <xf numFmtId="3" fontId="14" fillId="4" borderId="4" xfId="33" applyNumberFormat="1" applyFont="1" applyFill="1" applyBorder="1" applyAlignment="1">
      <alignment horizontal="center" vertical="center"/>
    </xf>
    <xf numFmtId="3" fontId="4" fillId="0" borderId="4" xfId="33" applyNumberFormat="1" applyFont="1" applyFill="1" applyBorder="1" applyAlignment="1">
      <alignment horizontal="center" vertical="center"/>
    </xf>
    <xf numFmtId="3" fontId="9" fillId="0" borderId="4" xfId="33" applyNumberFormat="1" applyFont="1" applyFill="1" applyBorder="1" applyAlignment="1">
      <alignment horizontal="right" vertical="center"/>
    </xf>
    <xf numFmtId="3" fontId="11" fillId="0" borderId="4" xfId="33" applyNumberFormat="1" applyFont="1" applyBorder="1" applyAlignment="1">
      <alignment horizontal="center" vertical="center"/>
    </xf>
    <xf numFmtId="3" fontId="27" fillId="0" borderId="12" xfId="33" applyNumberFormat="1" applyFont="1" applyBorder="1" applyAlignment="1">
      <alignment horizontal="center" vertical="center" wrapText="1"/>
    </xf>
    <xf numFmtId="3" fontId="4" fillId="0" borderId="12" xfId="23" applyNumberFormat="1" applyFont="1" applyBorder="1" applyAlignment="1">
      <alignment horizontal="center" vertical="center"/>
    </xf>
    <xf numFmtId="3" fontId="4" fillId="0" borderId="4" xfId="33" applyNumberFormat="1" applyFont="1" applyBorder="1" applyAlignment="1">
      <alignment horizontal="right" vertical="center"/>
    </xf>
    <xf numFmtId="3" fontId="9" fillId="0" borderId="4" xfId="33" applyNumberFormat="1" applyFont="1" applyFill="1" applyBorder="1" applyAlignment="1">
      <alignment horizontal="center" vertical="center"/>
    </xf>
    <xf numFmtId="3" fontId="14" fillId="0" borderId="12" xfId="33" applyNumberFormat="1" applyFont="1" applyBorder="1" applyAlignment="1">
      <alignment horizontal="right" vertical="center"/>
    </xf>
    <xf numFmtId="3" fontId="14" fillId="0" borderId="12" xfId="0" applyNumberFormat="1" applyFont="1" applyBorder="1" applyAlignment="1">
      <alignment horizontal="center" vertical="center"/>
    </xf>
    <xf numFmtId="3" fontId="11" fillId="0" borderId="4" xfId="0" applyNumberFormat="1" applyFont="1" applyBorder="1" applyAlignment="1">
      <alignment horizontal="center"/>
    </xf>
    <xf numFmtId="3" fontId="9" fillId="0" borderId="4" xfId="19" applyNumberFormat="1" applyFont="1" applyBorder="1" applyAlignment="1">
      <alignment horizontal="right" vertical="center"/>
    </xf>
    <xf numFmtId="3" fontId="4" fillId="0" borderId="4" xfId="23" applyNumberFormat="1" applyFont="1" applyBorder="1" applyAlignment="1">
      <alignment horizontal="center" vertical="center"/>
    </xf>
    <xf numFmtId="3" fontId="4" fillId="0" borderId="4" xfId="19" applyNumberFormat="1" applyFont="1" applyBorder="1" applyAlignment="1">
      <alignment horizontal="center" vertical="center"/>
    </xf>
    <xf numFmtId="3" fontId="11" fillId="0" borderId="12" xfId="33" applyNumberFormat="1" applyFont="1" applyBorder="1" applyAlignment="1">
      <alignment horizontal="center"/>
    </xf>
    <xf numFmtId="0" fontId="46" fillId="0" borderId="15" xfId="0" applyFont="1" applyBorder="1" applyAlignment="1">
      <alignment vertical="center"/>
    </xf>
    <xf numFmtId="3" fontId="9" fillId="0" borderId="4" xfId="33" applyNumberFormat="1" applyFont="1" applyBorder="1" applyAlignment="1">
      <alignment vertical="center"/>
    </xf>
    <xf numFmtId="3" fontId="11" fillId="4" borderId="4" xfId="33" applyNumberFormat="1" applyFont="1" applyFill="1" applyBorder="1" applyAlignment="1">
      <alignment horizontal="center" vertical="center"/>
    </xf>
    <xf numFmtId="3" fontId="9" fillId="4" borderId="4" xfId="33" applyNumberFormat="1" applyFont="1" applyFill="1" applyBorder="1" applyAlignment="1">
      <alignment vertical="center"/>
    </xf>
    <xf numFmtId="3" fontId="14" fillId="0" borderId="4" xfId="33" applyNumberFormat="1" applyFont="1" applyBorder="1" applyAlignment="1">
      <alignment vertical="center"/>
    </xf>
    <xf numFmtId="3" fontId="9" fillId="0" borderId="12" xfId="33" applyNumberFormat="1" applyFont="1" applyBorder="1" applyAlignment="1">
      <alignment vertical="center"/>
    </xf>
    <xf numFmtId="3" fontId="4" fillId="0" borderId="4" xfId="19" applyNumberFormat="1" applyFont="1" applyBorder="1" applyAlignment="1">
      <alignment horizontal="right" vertical="center"/>
    </xf>
    <xf numFmtId="3" fontId="14" fillId="0" borderId="0" xfId="33" applyNumberFormat="1" applyFont="1" applyBorder="1" applyAlignment="1">
      <alignment horizontal="right" vertical="center"/>
    </xf>
    <xf numFmtId="3" fontId="14" fillId="0" borderId="0" xfId="0" applyNumberFormat="1" applyFont="1" applyAlignment="1">
      <alignment horizontal="right" vertical="center"/>
    </xf>
    <xf numFmtId="3" fontId="14" fillId="4" borderId="0" xfId="0" applyNumberFormat="1" applyFont="1" applyFill="1" applyAlignment="1">
      <alignment horizontal="right" vertical="center"/>
    </xf>
    <xf numFmtId="3" fontId="54" fillId="4" borderId="4" xfId="0" applyNumberFormat="1" applyFont="1" applyFill="1" applyBorder="1" applyAlignment="1">
      <alignment horizontal="center" vertical="center"/>
    </xf>
    <xf numFmtId="3" fontId="54" fillId="0" borderId="4" xfId="0" applyNumberFormat="1" applyFont="1" applyBorder="1" applyAlignment="1">
      <alignment horizontal="center" vertical="center"/>
    </xf>
    <xf numFmtId="3" fontId="55" fillId="0" borderId="4" xfId="33" applyNumberFormat="1" applyFont="1" applyBorder="1" applyAlignment="1">
      <alignment horizontal="right" vertical="center"/>
    </xf>
    <xf numFmtId="3" fontId="54" fillId="0" borderId="4" xfId="33" applyNumberFormat="1" applyFont="1" applyBorder="1" applyAlignment="1">
      <alignment horizontal="center" vertical="center"/>
    </xf>
    <xf numFmtId="0" fontId="52" fillId="0" borderId="0" xfId="0" applyFont="1" applyAlignment="1">
      <alignment horizontal="center"/>
    </xf>
    <xf numFmtId="0" fontId="47" fillId="0" borderId="0" xfId="0" applyFont="1" applyAlignment="1">
      <alignment horizontal="center" vertical="center" wrapText="1"/>
    </xf>
    <xf numFmtId="3" fontId="4" fillId="4" borderId="4" xfId="0" applyNumberFormat="1" applyFont="1" applyFill="1" applyBorder="1" applyAlignment="1">
      <alignment vertical="center"/>
    </xf>
    <xf numFmtId="3" fontId="4" fillId="0" borderId="4" xfId="0" applyNumberFormat="1" applyFont="1" applyBorder="1" applyAlignment="1">
      <alignment vertical="center"/>
    </xf>
    <xf numFmtId="0" fontId="56" fillId="0" borderId="0" xfId="0" applyFont="1" applyAlignment="1">
      <alignment vertical="center"/>
    </xf>
    <xf numFmtId="0" fontId="11" fillId="0" borderId="11" xfId="0" applyFont="1" applyBorder="1" applyAlignment="1">
      <alignment horizontal="center" vertical="center" wrapText="1"/>
    </xf>
    <xf numFmtId="0" fontId="45" fillId="0" borderId="0" xfId="0" applyFont="1" applyAlignment="1">
      <alignment horizontal="left" vertical="center"/>
    </xf>
    <xf numFmtId="3" fontId="11" fillId="4" borderId="4" xfId="0" applyNumberFormat="1" applyFont="1" applyFill="1" applyBorder="1" applyAlignment="1">
      <alignment horizontal="right" vertical="center"/>
    </xf>
    <xf numFmtId="3" fontId="11" fillId="0" borderId="4" xfId="19" applyNumberFormat="1" applyFont="1" applyBorder="1" applyAlignment="1">
      <alignment horizontal="right" vertical="center"/>
    </xf>
    <xf numFmtId="3" fontId="4" fillId="0" borderId="4" xfId="19" applyNumberFormat="1" applyFont="1" applyBorder="1" applyAlignment="1">
      <alignment vertical="center"/>
    </xf>
    <xf numFmtId="3" fontId="11" fillId="4" borderId="4" xfId="0" applyNumberFormat="1" applyFont="1" applyFill="1" applyBorder="1" applyAlignment="1">
      <alignment horizontal="right" vertical="center" wrapText="1"/>
    </xf>
    <xf numFmtId="0" fontId="6" fillId="0" borderId="15" xfId="0" applyFont="1" applyBorder="1" applyAlignment="1">
      <alignment vertical="center" wrapText="1"/>
    </xf>
    <xf numFmtId="0" fontId="6" fillId="0" borderId="0" xfId="0" applyFont="1" applyAlignment="1">
      <alignment vertical="center" wrapText="1"/>
    </xf>
    <xf numFmtId="0" fontId="58" fillId="0" borderId="0" xfId="0" applyFont="1" applyAlignment="1">
      <alignment horizontal="center" vertical="center" wrapText="1"/>
    </xf>
    <xf numFmtId="0" fontId="49" fillId="0" borderId="0" xfId="0" applyFont="1" applyAlignment="1">
      <alignment horizontal="center" vertical="center"/>
    </xf>
    <xf numFmtId="0" fontId="46" fillId="0" borderId="10" xfId="0" applyFont="1" applyBorder="1" applyAlignment="1">
      <alignment horizontal="center" vertical="center"/>
    </xf>
    <xf numFmtId="0" fontId="46" fillId="0" borderId="2" xfId="0" applyFont="1" applyBorder="1" applyAlignment="1">
      <alignment horizontal="center" vertical="center"/>
    </xf>
    <xf numFmtId="0" fontId="46" fillId="0" borderId="5" xfId="0" applyFont="1" applyBorder="1" applyAlignment="1">
      <alignment horizontal="center" vertical="center"/>
    </xf>
    <xf numFmtId="0" fontId="11" fillId="0" borderId="4" xfId="0" applyFont="1" applyBorder="1" applyAlignment="1">
      <alignment horizontal="center" vertical="center" wrapText="1"/>
    </xf>
    <xf numFmtId="0" fontId="45" fillId="0" borderId="14" xfId="0" applyFont="1" applyBorder="1" applyAlignment="1">
      <alignment horizontal="left" vertical="center"/>
    </xf>
    <xf numFmtId="0" fontId="52" fillId="0" borderId="0" xfId="0" applyFont="1" applyAlignment="1">
      <alignment horizontal="center"/>
    </xf>
    <xf numFmtId="0" fontId="47" fillId="0" borderId="0" xfId="0" applyFont="1" applyAlignment="1">
      <alignment horizontal="center" vertical="center" wrapText="1"/>
    </xf>
    <xf numFmtId="0" fontId="9" fillId="0" borderId="0" xfId="0" applyFont="1" applyAlignment="1">
      <alignment horizontal="center"/>
    </xf>
    <xf numFmtId="0" fontId="11" fillId="0" borderId="4" xfId="0" applyFont="1" applyBorder="1" applyAlignment="1">
      <alignment horizontal="center" vertical="center"/>
    </xf>
    <xf numFmtId="0" fontId="11" fillId="0" borderId="6" xfId="0" applyFont="1" applyBorder="1" applyAlignment="1">
      <alignment horizontal="center" vertical="center" wrapText="1"/>
    </xf>
    <xf numFmtId="0" fontId="11" fillId="0" borderId="11" xfId="0" applyFont="1" applyBorder="1" applyAlignment="1">
      <alignment horizontal="center" vertical="center" wrapText="1"/>
    </xf>
    <xf numFmtId="0" fontId="23" fillId="0" borderId="0" xfId="0" applyFont="1" applyAlignment="1">
      <alignment horizontal="center" vertical="center" wrapText="1"/>
    </xf>
    <xf numFmtId="0" fontId="12" fillId="0" borderId="13" xfId="0" applyFont="1" applyBorder="1" applyAlignment="1">
      <alignment horizontal="center" vertical="center" wrapText="1"/>
    </xf>
    <xf numFmtId="0" fontId="40" fillId="0" borderId="4" xfId="0" applyFont="1" applyBorder="1" applyAlignment="1">
      <alignment horizontal="center" vertical="center" wrapText="1"/>
    </xf>
    <xf numFmtId="0" fontId="40" fillId="0" borderId="6" xfId="0" applyFont="1" applyBorder="1" applyAlignment="1">
      <alignment horizontal="center" vertical="center" wrapText="1"/>
    </xf>
    <xf numFmtId="0" fontId="40" fillId="0" borderId="12" xfId="0" applyFont="1" applyBorder="1" applyAlignment="1">
      <alignment horizontal="center" vertical="center" wrapText="1"/>
    </xf>
    <xf numFmtId="0" fontId="40" fillId="0" borderId="11" xfId="0" applyFont="1" applyBorder="1" applyAlignment="1">
      <alignment horizontal="center" vertical="center" wrapText="1"/>
    </xf>
    <xf numFmtId="0" fontId="34" fillId="0" borderId="6" xfId="0" applyFont="1" applyBorder="1" applyAlignment="1">
      <alignment horizontal="center" vertical="center" wrapText="1"/>
    </xf>
    <xf numFmtId="0" fontId="34" fillId="0" borderId="12" xfId="0" applyFont="1" applyBorder="1" applyAlignment="1">
      <alignment horizontal="center" vertical="center" wrapText="1"/>
    </xf>
    <xf numFmtId="0" fontId="34" fillId="0" borderId="11" xfId="0" applyFont="1" applyBorder="1" applyAlignment="1">
      <alignment horizontal="center" vertical="center" wrapText="1"/>
    </xf>
    <xf numFmtId="0" fontId="11" fillId="0" borderId="0" xfId="0" applyFont="1" applyAlignment="1">
      <alignment horizontal="left" wrapText="1"/>
    </xf>
    <xf numFmtId="0" fontId="0" fillId="0" borderId="0" xfId="0" applyAlignment="1">
      <alignment horizontal="left" wrapText="1"/>
    </xf>
    <xf numFmtId="0" fontId="17" fillId="0" borderId="0" xfId="0" applyFont="1" applyAlignment="1">
      <alignment horizontal="center" vertical="center" wrapText="1"/>
    </xf>
    <xf numFmtId="0" fontId="18" fillId="0" borderId="0" xfId="0" applyFont="1" applyAlignment="1">
      <alignment horizontal="center" vertical="center" wrapText="1"/>
    </xf>
    <xf numFmtId="0" fontId="19" fillId="0" borderId="0" xfId="0" applyFont="1" applyAlignment="1">
      <alignment horizontal="center" vertical="center" wrapText="1"/>
    </xf>
    <xf numFmtId="0" fontId="0" fillId="0" borderId="0" xfId="0" applyAlignment="1">
      <alignment horizontal="center" vertical="center" wrapText="1"/>
    </xf>
    <xf numFmtId="0" fontId="23" fillId="0" borderId="10" xfId="0" applyFont="1" applyBorder="1" applyAlignment="1">
      <alignment horizontal="center" vertical="center" wrapText="1" shrinkToFit="1"/>
    </xf>
    <xf numFmtId="0" fontId="23" fillId="0" borderId="2" xfId="0" applyFont="1" applyBorder="1" applyAlignment="1">
      <alignment horizontal="center" vertical="center" wrapText="1" shrinkToFit="1"/>
    </xf>
    <xf numFmtId="0" fontId="23" fillId="0" borderId="5" xfId="0" applyFont="1" applyBorder="1" applyAlignment="1">
      <alignment horizontal="center" vertical="center" wrapText="1" shrinkToFit="1"/>
    </xf>
    <xf numFmtId="0" fontId="23" fillId="0" borderId="6" xfId="0" applyFont="1" applyBorder="1" applyAlignment="1">
      <alignment horizontal="center" vertical="center" wrapText="1"/>
    </xf>
    <xf numFmtId="0" fontId="23" fillId="0" borderId="12" xfId="0" applyFont="1" applyBorder="1" applyAlignment="1">
      <alignment horizontal="center" vertical="center" wrapText="1"/>
    </xf>
    <xf numFmtId="0" fontId="24" fillId="0" borderId="11" xfId="0" applyFont="1" applyBorder="1" applyAlignment="1">
      <alignment horizontal="center" vertical="center" wrapText="1"/>
    </xf>
    <xf numFmtId="0" fontId="21" fillId="0" borderId="6" xfId="0" applyFont="1" applyBorder="1" applyAlignment="1">
      <alignment horizontal="center" vertical="center" wrapText="1"/>
    </xf>
    <xf numFmtId="0" fontId="21" fillId="0" borderId="11" xfId="0" applyFont="1" applyBorder="1" applyAlignment="1">
      <alignment horizontal="center" vertical="center" wrapText="1"/>
    </xf>
    <xf numFmtId="0" fontId="22" fillId="0" borderId="0" xfId="0" applyFont="1" applyAlignment="1">
      <alignment horizontal="center" vertical="center" wrapText="1" shrinkToFit="1"/>
    </xf>
    <xf numFmtId="0" fontId="21" fillId="0" borderId="0" xfId="0" applyFont="1" applyAlignment="1">
      <alignment wrapText="1"/>
    </xf>
    <xf numFmtId="0" fontId="23" fillId="0" borderId="14" xfId="0" applyFont="1" applyBorder="1" applyAlignment="1">
      <alignment horizontal="left" wrapText="1"/>
    </xf>
    <xf numFmtId="0" fontId="20" fillId="0" borderId="11" xfId="0" applyFont="1" applyBorder="1" applyAlignment="1">
      <alignment horizontal="center" vertical="center" wrapText="1"/>
    </xf>
    <xf numFmtId="0" fontId="21" fillId="0" borderId="0" xfId="0" applyFont="1" applyAlignment="1">
      <alignment horizontal="center" vertical="center" wrapText="1" shrinkToFit="1"/>
    </xf>
    <xf numFmtId="0" fontId="23" fillId="0" borderId="0" xfId="0" applyFont="1" applyAlignment="1">
      <alignment horizontal="center" vertical="center" wrapText="1" shrinkToFit="1"/>
    </xf>
    <xf numFmtId="0" fontId="21" fillId="0" borderId="0" xfId="0" applyFont="1" applyAlignment="1">
      <alignment horizontal="left" wrapText="1"/>
    </xf>
    <xf numFmtId="44" fontId="21" fillId="0" borderId="6" xfId="1" applyFont="1" applyBorder="1" applyAlignment="1">
      <alignment horizontal="center" vertical="center" wrapText="1"/>
    </xf>
    <xf numFmtId="44" fontId="21" fillId="0" borderId="11" xfId="1" applyFont="1" applyBorder="1" applyAlignment="1">
      <alignment horizontal="center" vertical="center" wrapText="1"/>
    </xf>
    <xf numFmtId="3" fontId="9" fillId="0" borderId="0" xfId="7" applyNumberFormat="1" applyFont="1" applyAlignment="1">
      <alignment horizontal="center" vertical="center"/>
    </xf>
    <xf numFmtId="0" fontId="11" fillId="0" borderId="0" xfId="7" applyFont="1" applyAlignment="1">
      <alignment horizontal="center" vertical="center"/>
    </xf>
    <xf numFmtId="0" fontId="10" fillId="0" borderId="0" xfId="0" applyFont="1" applyAlignment="1">
      <alignment horizontal="center"/>
    </xf>
    <xf numFmtId="0" fontId="11" fillId="0" borderId="0" xfId="0" applyFont="1" applyAlignment="1">
      <alignment horizontal="center" vertical="center" wrapText="1"/>
    </xf>
  </cellXfs>
  <cellStyles count="34">
    <cellStyle name="Comma 2" xfId="18" xr:uid="{00000000-0005-0000-0000-000000000000}"/>
    <cellStyle name="Comma 2 2" xfId="22" xr:uid="{00000000-0005-0000-0000-000001000000}"/>
    <cellStyle name="Comma 2 3" xfId="33" xr:uid="{00000000-0005-0000-0000-000002000000}"/>
    <cellStyle name="Comma 3" xfId="19" xr:uid="{00000000-0005-0000-0000-000003000000}"/>
    <cellStyle name="Comma 3 2" xfId="23" xr:uid="{00000000-0005-0000-0000-000004000000}"/>
    <cellStyle name="Currency" xfId="1" builtinId="4"/>
    <cellStyle name="Currency 2" xfId="2" xr:uid="{00000000-0005-0000-0000-000006000000}"/>
    <cellStyle name="Currency 2 2" xfId="21" xr:uid="{00000000-0005-0000-0000-000007000000}"/>
    <cellStyle name="Currency 2 3" xfId="24" xr:uid="{00000000-0005-0000-0000-000008000000}"/>
    <cellStyle name="Currency 2 4" xfId="26" xr:uid="{00000000-0005-0000-0000-000009000000}"/>
    <cellStyle name="Currency 3" xfId="20" xr:uid="{00000000-0005-0000-0000-00000A000000}"/>
    <cellStyle name="Excel Built-in Normal" xfId="3" xr:uid="{00000000-0005-0000-0000-00000B000000}"/>
    <cellStyle name="Header1" xfId="4" xr:uid="{00000000-0005-0000-0000-00000C000000}"/>
    <cellStyle name="Header2" xfId="5" xr:uid="{00000000-0005-0000-0000-00000D000000}"/>
    <cellStyle name="moi" xfId="6" xr:uid="{00000000-0005-0000-0000-00000E000000}"/>
    <cellStyle name="Normal" xfId="0" builtinId="0"/>
    <cellStyle name="Normal 10" xfId="28" xr:uid="{00000000-0005-0000-0000-000010000000}"/>
    <cellStyle name="Normal 10 2" xfId="31" xr:uid="{00000000-0005-0000-0000-000011000000}"/>
    <cellStyle name="Normal 11" xfId="29" xr:uid="{00000000-0005-0000-0000-000012000000}"/>
    <cellStyle name="Normal 11 2" xfId="32" xr:uid="{00000000-0005-0000-0000-000013000000}"/>
    <cellStyle name="Normal 2" xfId="7" xr:uid="{00000000-0005-0000-0000-000014000000}"/>
    <cellStyle name="Normal 2 2" xfId="8" xr:uid="{00000000-0005-0000-0000-000015000000}"/>
    <cellStyle name="Normal 2 3" xfId="9" xr:uid="{00000000-0005-0000-0000-000016000000}"/>
    <cellStyle name="Normal 2 4" xfId="10" xr:uid="{00000000-0005-0000-0000-000017000000}"/>
    <cellStyle name="Normal 3" xfId="11" xr:uid="{00000000-0005-0000-0000-000018000000}"/>
    <cellStyle name="Normal 4" xfId="12" xr:uid="{00000000-0005-0000-0000-000019000000}"/>
    <cellStyle name="Normal 5" xfId="13" xr:uid="{00000000-0005-0000-0000-00001A000000}"/>
    <cellStyle name="Normal 6" xfId="14" xr:uid="{00000000-0005-0000-0000-00001B000000}"/>
    <cellStyle name="Normal 7" xfId="15" xr:uid="{00000000-0005-0000-0000-00001C000000}"/>
    <cellStyle name="Normal 8" xfId="16" xr:uid="{00000000-0005-0000-0000-00001D000000}"/>
    <cellStyle name="Normal 9" xfId="17" xr:uid="{00000000-0005-0000-0000-00001E000000}"/>
    <cellStyle name="Normal 9 2" xfId="25" xr:uid="{00000000-0005-0000-0000-00001F000000}"/>
    <cellStyle name="Normal 9 3" xfId="27" xr:uid="{00000000-0005-0000-0000-000020000000}"/>
    <cellStyle name="Normal 9 3 2" xfId="30" xr:uid="{00000000-0005-0000-0000-00002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workbookViewId="0"/>
  </sheetViews>
  <sheetFormatPr defaultRowHeight="14.4" x14ac:dyDescent="0.3"/>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EN41"/>
  <sheetViews>
    <sheetView tabSelected="1" topLeftCell="A20" workbookViewId="0">
      <selection activeCell="B5" sqref="B5:M5"/>
    </sheetView>
  </sheetViews>
  <sheetFormatPr defaultRowHeight="15.6" x14ac:dyDescent="0.3"/>
  <cols>
    <col min="1" max="1" width="1.33203125" style="127" customWidth="1"/>
    <col min="2" max="2" width="5.5546875" style="129" customWidth="1"/>
    <col min="3" max="3" width="27.6640625" style="129" customWidth="1"/>
    <col min="4" max="4" width="9.109375" style="129" customWidth="1"/>
    <col min="5" max="5" width="9.6640625" style="129" customWidth="1"/>
    <col min="6" max="6" width="14.33203125" style="129" customWidth="1"/>
    <col min="7" max="7" width="10.44140625" style="129" customWidth="1"/>
    <col min="8" max="8" width="8" style="10" customWidth="1"/>
    <col min="9" max="9" width="13.44140625" style="129" customWidth="1"/>
    <col min="10" max="10" width="10.33203125" style="129" customWidth="1"/>
    <col min="11" max="11" width="10.109375" style="10" customWidth="1"/>
    <col min="12" max="13" width="7.88671875" style="129" customWidth="1"/>
    <col min="14" max="14" width="6.44140625" style="127" customWidth="1"/>
    <col min="15" max="18" width="9.109375" style="127" customWidth="1"/>
    <col min="19" max="19" width="3.88671875" style="127" customWidth="1"/>
    <col min="20" max="20" width="8.5546875" style="127" customWidth="1"/>
    <col min="21" max="21" width="7.109375" style="127" customWidth="1"/>
    <col min="22" max="36" width="9.109375" style="127" customWidth="1"/>
    <col min="37" max="37" width="6.6640625" style="127" customWidth="1"/>
    <col min="38" max="39" width="7" style="127" customWidth="1"/>
    <col min="40" max="40" width="4.44140625" style="127" customWidth="1"/>
    <col min="41" max="42" width="7" style="127" customWidth="1"/>
    <col min="43" max="43" width="3.6640625" style="127" customWidth="1"/>
    <col min="44" max="45" width="7" style="127" customWidth="1"/>
    <col min="46" max="46" width="4.109375" style="127" customWidth="1"/>
    <col min="47" max="48" width="7" style="127" customWidth="1"/>
    <col min="49" max="49" width="2.44140625" style="127" customWidth="1"/>
    <col min="50" max="51" width="9.109375" style="127"/>
    <col min="52" max="52" width="3.109375" style="127" customWidth="1"/>
    <col min="53" max="54" width="9.109375" style="127"/>
    <col min="55" max="55" width="4.33203125" style="127" customWidth="1"/>
    <col min="56" max="57" width="9.109375" style="127"/>
    <col min="58" max="58" width="3.6640625" style="127" customWidth="1"/>
    <col min="59" max="60" width="9.109375" style="127"/>
    <col min="61" max="61" width="3.44140625" style="127" customWidth="1"/>
    <col min="62" max="63" width="9.109375" style="127"/>
    <col min="64" max="64" width="4.5546875" style="127" customWidth="1"/>
    <col min="65" max="66" width="9.109375" style="127"/>
    <col min="67" max="67" width="3.44140625" style="127" customWidth="1"/>
    <col min="68" max="69" width="9.109375" style="127"/>
    <col min="70" max="70" width="5.33203125" style="127" customWidth="1"/>
    <col min="71" max="72" width="9.109375" style="127"/>
    <col min="73" max="73" width="5" style="127" customWidth="1"/>
    <col min="74" max="75" width="9.109375" style="127"/>
    <col min="76" max="76" width="3.6640625" style="127" customWidth="1"/>
    <col min="77" max="78" width="9.109375" style="127"/>
    <col min="79" max="79" width="3.109375" style="127" customWidth="1"/>
    <col min="80" max="81" width="9.109375" style="127"/>
    <col min="82" max="82" width="4.33203125" style="127" customWidth="1"/>
    <col min="83" max="84" width="9.109375" style="127"/>
    <col min="85" max="85" width="3" style="127" customWidth="1"/>
    <col min="86" max="87" width="9.109375" style="127"/>
    <col min="88" max="88" width="3.88671875" style="127" customWidth="1"/>
    <col min="89" max="90" width="9.109375" style="127"/>
    <col min="91" max="91" width="3.109375" style="127" customWidth="1"/>
    <col min="92" max="93" width="9.109375" style="127"/>
    <col min="94" max="94" width="3.33203125" style="127" customWidth="1"/>
    <col min="95" max="95" width="9.109375" style="127"/>
    <col min="96" max="96" width="7.88671875" style="127" customWidth="1"/>
    <col min="97" max="97" width="3.88671875" style="127" customWidth="1"/>
    <col min="98" max="99" width="9.109375" style="127"/>
    <col min="100" max="100" width="4.5546875" style="127" customWidth="1"/>
    <col min="101" max="102" width="9.109375" style="127"/>
    <col min="103" max="103" width="2.44140625" style="127" customWidth="1"/>
    <col min="104" max="105" width="9.109375" style="127"/>
    <col min="106" max="106" width="3.5546875" style="127" customWidth="1"/>
    <col min="107" max="278" width="9.109375" style="127"/>
    <col min="279" max="279" width="1.33203125" style="127" customWidth="1"/>
    <col min="280" max="280" width="5.5546875" style="127" customWidth="1"/>
    <col min="281" max="281" width="27.6640625" style="127" customWidth="1"/>
    <col min="282" max="282" width="9.6640625" style="127" customWidth="1"/>
    <col min="283" max="283" width="14.33203125" style="127" customWidth="1"/>
    <col min="284" max="284" width="10.44140625" style="127" customWidth="1"/>
    <col min="285" max="285" width="8" style="127" customWidth="1"/>
    <col min="286" max="286" width="13.44140625" style="127" customWidth="1"/>
    <col min="287" max="287" width="10.33203125" style="127" customWidth="1"/>
    <col min="288" max="288" width="10.109375" style="127" customWidth="1"/>
    <col min="289" max="290" width="7.88671875" style="127" customWidth="1"/>
    <col min="291" max="291" width="9.109375" style="127" customWidth="1"/>
    <col min="292" max="292" width="6.6640625" style="127" customWidth="1"/>
    <col min="293" max="534" width="9.109375" style="127"/>
    <col min="535" max="535" width="1.33203125" style="127" customWidth="1"/>
    <col min="536" max="536" width="5.5546875" style="127" customWidth="1"/>
    <col min="537" max="537" width="27.6640625" style="127" customWidth="1"/>
    <col min="538" max="538" width="9.6640625" style="127" customWidth="1"/>
    <col min="539" max="539" width="14.33203125" style="127" customWidth="1"/>
    <col min="540" max="540" width="10.44140625" style="127" customWidth="1"/>
    <col min="541" max="541" width="8" style="127" customWidth="1"/>
    <col min="542" max="542" width="13.44140625" style="127" customWidth="1"/>
    <col min="543" max="543" width="10.33203125" style="127" customWidth="1"/>
    <col min="544" max="544" width="10.109375" style="127" customWidth="1"/>
    <col min="545" max="546" width="7.88671875" style="127" customWidth="1"/>
    <col min="547" max="547" width="9.109375" style="127" customWidth="1"/>
    <col min="548" max="548" width="6.6640625" style="127" customWidth="1"/>
    <col min="549" max="790" width="9.109375" style="127"/>
    <col min="791" max="791" width="1.33203125" style="127" customWidth="1"/>
    <col min="792" max="792" width="5.5546875" style="127" customWidth="1"/>
    <col min="793" max="793" width="27.6640625" style="127" customWidth="1"/>
    <col min="794" max="794" width="9.6640625" style="127" customWidth="1"/>
    <col min="795" max="795" width="14.33203125" style="127" customWidth="1"/>
    <col min="796" max="796" width="10.44140625" style="127" customWidth="1"/>
    <col min="797" max="797" width="8" style="127" customWidth="1"/>
    <col min="798" max="798" width="13.44140625" style="127" customWidth="1"/>
    <col min="799" max="799" width="10.33203125" style="127" customWidth="1"/>
    <col min="800" max="800" width="10.109375" style="127" customWidth="1"/>
    <col min="801" max="802" width="7.88671875" style="127" customWidth="1"/>
    <col min="803" max="803" width="9.109375" style="127" customWidth="1"/>
    <col min="804" max="804" width="6.6640625" style="127" customWidth="1"/>
    <col min="805" max="1046" width="9.109375" style="127"/>
    <col min="1047" max="1047" width="1.33203125" style="127" customWidth="1"/>
    <col min="1048" max="1048" width="5.5546875" style="127" customWidth="1"/>
    <col min="1049" max="1049" width="27.6640625" style="127" customWidth="1"/>
    <col min="1050" max="1050" width="9.6640625" style="127" customWidth="1"/>
    <col min="1051" max="1051" width="14.33203125" style="127" customWidth="1"/>
    <col min="1052" max="1052" width="10.44140625" style="127" customWidth="1"/>
    <col min="1053" max="1053" width="8" style="127" customWidth="1"/>
    <col min="1054" max="1054" width="13.44140625" style="127" customWidth="1"/>
    <col min="1055" max="1055" width="10.33203125" style="127" customWidth="1"/>
    <col min="1056" max="1056" width="10.109375" style="127" customWidth="1"/>
    <col min="1057" max="1058" width="7.88671875" style="127" customWidth="1"/>
    <col min="1059" max="1059" width="9.109375" style="127" customWidth="1"/>
    <col min="1060" max="1060" width="6.6640625" style="127" customWidth="1"/>
    <col min="1061" max="1302" width="9.109375" style="127"/>
    <col min="1303" max="1303" width="1.33203125" style="127" customWidth="1"/>
    <col min="1304" max="1304" width="5.5546875" style="127" customWidth="1"/>
    <col min="1305" max="1305" width="27.6640625" style="127" customWidth="1"/>
    <col min="1306" max="1306" width="9.6640625" style="127" customWidth="1"/>
    <col min="1307" max="1307" width="14.33203125" style="127" customWidth="1"/>
    <col min="1308" max="1308" width="10.44140625" style="127" customWidth="1"/>
    <col min="1309" max="1309" width="8" style="127" customWidth="1"/>
    <col min="1310" max="1310" width="13.44140625" style="127" customWidth="1"/>
    <col min="1311" max="1311" width="10.33203125" style="127" customWidth="1"/>
    <col min="1312" max="1312" width="10.109375" style="127" customWidth="1"/>
    <col min="1313" max="1314" width="7.88671875" style="127" customWidth="1"/>
    <col min="1315" max="1315" width="9.109375" style="127" customWidth="1"/>
    <col min="1316" max="1316" width="6.6640625" style="127" customWidth="1"/>
    <col min="1317" max="1558" width="9.109375" style="127"/>
    <col min="1559" max="1559" width="1.33203125" style="127" customWidth="1"/>
    <col min="1560" max="1560" width="5.5546875" style="127" customWidth="1"/>
    <col min="1561" max="1561" width="27.6640625" style="127" customWidth="1"/>
    <col min="1562" max="1562" width="9.6640625" style="127" customWidth="1"/>
    <col min="1563" max="1563" width="14.33203125" style="127" customWidth="1"/>
    <col min="1564" max="1564" width="10.44140625" style="127" customWidth="1"/>
    <col min="1565" max="1565" width="8" style="127" customWidth="1"/>
    <col min="1566" max="1566" width="13.44140625" style="127" customWidth="1"/>
    <col min="1567" max="1567" width="10.33203125" style="127" customWidth="1"/>
    <col min="1568" max="1568" width="10.109375" style="127" customWidth="1"/>
    <col min="1569" max="1570" width="7.88671875" style="127" customWidth="1"/>
    <col min="1571" max="1571" width="9.109375" style="127" customWidth="1"/>
    <col min="1572" max="1572" width="6.6640625" style="127" customWidth="1"/>
    <col min="1573" max="1814" width="9.109375" style="127"/>
    <col min="1815" max="1815" width="1.33203125" style="127" customWidth="1"/>
    <col min="1816" max="1816" width="5.5546875" style="127" customWidth="1"/>
    <col min="1817" max="1817" width="27.6640625" style="127" customWidth="1"/>
    <col min="1818" max="1818" width="9.6640625" style="127" customWidth="1"/>
    <col min="1819" max="1819" width="14.33203125" style="127" customWidth="1"/>
    <col min="1820" max="1820" width="10.44140625" style="127" customWidth="1"/>
    <col min="1821" max="1821" width="8" style="127" customWidth="1"/>
    <col min="1822" max="1822" width="13.44140625" style="127" customWidth="1"/>
    <col min="1823" max="1823" width="10.33203125" style="127" customWidth="1"/>
    <col min="1824" max="1824" width="10.109375" style="127" customWidth="1"/>
    <col min="1825" max="1826" width="7.88671875" style="127" customWidth="1"/>
    <col min="1827" max="1827" width="9.109375" style="127" customWidth="1"/>
    <col min="1828" max="1828" width="6.6640625" style="127" customWidth="1"/>
    <col min="1829" max="2070" width="9.109375" style="127"/>
    <col min="2071" max="2071" width="1.33203125" style="127" customWidth="1"/>
    <col min="2072" max="2072" width="5.5546875" style="127" customWidth="1"/>
    <col min="2073" max="2073" width="27.6640625" style="127" customWidth="1"/>
    <col min="2074" max="2074" width="9.6640625" style="127" customWidth="1"/>
    <col min="2075" max="2075" width="14.33203125" style="127" customWidth="1"/>
    <col min="2076" max="2076" width="10.44140625" style="127" customWidth="1"/>
    <col min="2077" max="2077" width="8" style="127" customWidth="1"/>
    <col min="2078" max="2078" width="13.44140625" style="127" customWidth="1"/>
    <col min="2079" max="2079" width="10.33203125" style="127" customWidth="1"/>
    <col min="2080" max="2080" width="10.109375" style="127" customWidth="1"/>
    <col min="2081" max="2082" width="7.88671875" style="127" customWidth="1"/>
    <col min="2083" max="2083" width="9.109375" style="127" customWidth="1"/>
    <col min="2084" max="2084" width="6.6640625" style="127" customWidth="1"/>
    <col min="2085" max="2326" width="9.109375" style="127"/>
    <col min="2327" max="2327" width="1.33203125" style="127" customWidth="1"/>
    <col min="2328" max="2328" width="5.5546875" style="127" customWidth="1"/>
    <col min="2329" max="2329" width="27.6640625" style="127" customWidth="1"/>
    <col min="2330" max="2330" width="9.6640625" style="127" customWidth="1"/>
    <col min="2331" max="2331" width="14.33203125" style="127" customWidth="1"/>
    <col min="2332" max="2332" width="10.44140625" style="127" customWidth="1"/>
    <col min="2333" max="2333" width="8" style="127" customWidth="1"/>
    <col min="2334" max="2334" width="13.44140625" style="127" customWidth="1"/>
    <col min="2335" max="2335" width="10.33203125" style="127" customWidth="1"/>
    <col min="2336" max="2336" width="10.109375" style="127" customWidth="1"/>
    <col min="2337" max="2338" width="7.88671875" style="127" customWidth="1"/>
    <col min="2339" max="2339" width="9.109375" style="127" customWidth="1"/>
    <col min="2340" max="2340" width="6.6640625" style="127" customWidth="1"/>
    <col min="2341" max="2582" width="9.109375" style="127"/>
    <col min="2583" max="2583" width="1.33203125" style="127" customWidth="1"/>
    <col min="2584" max="2584" width="5.5546875" style="127" customWidth="1"/>
    <col min="2585" max="2585" width="27.6640625" style="127" customWidth="1"/>
    <col min="2586" max="2586" width="9.6640625" style="127" customWidth="1"/>
    <col min="2587" max="2587" width="14.33203125" style="127" customWidth="1"/>
    <col min="2588" max="2588" width="10.44140625" style="127" customWidth="1"/>
    <col min="2589" max="2589" width="8" style="127" customWidth="1"/>
    <col min="2590" max="2590" width="13.44140625" style="127" customWidth="1"/>
    <col min="2591" max="2591" width="10.33203125" style="127" customWidth="1"/>
    <col min="2592" max="2592" width="10.109375" style="127" customWidth="1"/>
    <col min="2593" max="2594" width="7.88671875" style="127" customWidth="1"/>
    <col min="2595" max="2595" width="9.109375" style="127" customWidth="1"/>
    <col min="2596" max="2596" width="6.6640625" style="127" customWidth="1"/>
    <col min="2597" max="2838" width="9.109375" style="127"/>
    <col min="2839" max="2839" width="1.33203125" style="127" customWidth="1"/>
    <col min="2840" max="2840" width="5.5546875" style="127" customWidth="1"/>
    <col min="2841" max="2841" width="27.6640625" style="127" customWidth="1"/>
    <col min="2842" max="2842" width="9.6640625" style="127" customWidth="1"/>
    <col min="2843" max="2843" width="14.33203125" style="127" customWidth="1"/>
    <col min="2844" max="2844" width="10.44140625" style="127" customWidth="1"/>
    <col min="2845" max="2845" width="8" style="127" customWidth="1"/>
    <col min="2846" max="2846" width="13.44140625" style="127" customWidth="1"/>
    <col min="2847" max="2847" width="10.33203125" style="127" customWidth="1"/>
    <col min="2848" max="2848" width="10.109375" style="127" customWidth="1"/>
    <col min="2849" max="2850" width="7.88671875" style="127" customWidth="1"/>
    <col min="2851" max="2851" width="9.109375" style="127" customWidth="1"/>
    <col min="2852" max="2852" width="6.6640625" style="127" customWidth="1"/>
    <col min="2853" max="3094" width="9.109375" style="127"/>
    <col min="3095" max="3095" width="1.33203125" style="127" customWidth="1"/>
    <col min="3096" max="3096" width="5.5546875" style="127" customWidth="1"/>
    <col min="3097" max="3097" width="27.6640625" style="127" customWidth="1"/>
    <col min="3098" max="3098" width="9.6640625" style="127" customWidth="1"/>
    <col min="3099" max="3099" width="14.33203125" style="127" customWidth="1"/>
    <col min="3100" max="3100" width="10.44140625" style="127" customWidth="1"/>
    <col min="3101" max="3101" width="8" style="127" customWidth="1"/>
    <col min="3102" max="3102" width="13.44140625" style="127" customWidth="1"/>
    <col min="3103" max="3103" width="10.33203125" style="127" customWidth="1"/>
    <col min="3104" max="3104" width="10.109375" style="127" customWidth="1"/>
    <col min="3105" max="3106" width="7.88671875" style="127" customWidth="1"/>
    <col min="3107" max="3107" width="9.109375" style="127" customWidth="1"/>
    <col min="3108" max="3108" width="6.6640625" style="127" customWidth="1"/>
    <col min="3109" max="3350" width="9.109375" style="127"/>
    <col min="3351" max="3351" width="1.33203125" style="127" customWidth="1"/>
    <col min="3352" max="3352" width="5.5546875" style="127" customWidth="1"/>
    <col min="3353" max="3353" width="27.6640625" style="127" customWidth="1"/>
    <col min="3354" max="3354" width="9.6640625" style="127" customWidth="1"/>
    <col min="3355" max="3355" width="14.33203125" style="127" customWidth="1"/>
    <col min="3356" max="3356" width="10.44140625" style="127" customWidth="1"/>
    <col min="3357" max="3357" width="8" style="127" customWidth="1"/>
    <col min="3358" max="3358" width="13.44140625" style="127" customWidth="1"/>
    <col min="3359" max="3359" width="10.33203125" style="127" customWidth="1"/>
    <col min="3360" max="3360" width="10.109375" style="127" customWidth="1"/>
    <col min="3361" max="3362" width="7.88671875" style="127" customWidth="1"/>
    <col min="3363" max="3363" width="9.109375" style="127" customWidth="1"/>
    <col min="3364" max="3364" width="6.6640625" style="127" customWidth="1"/>
    <col min="3365" max="3606" width="9.109375" style="127"/>
    <col min="3607" max="3607" width="1.33203125" style="127" customWidth="1"/>
    <col min="3608" max="3608" width="5.5546875" style="127" customWidth="1"/>
    <col min="3609" max="3609" width="27.6640625" style="127" customWidth="1"/>
    <col min="3610" max="3610" width="9.6640625" style="127" customWidth="1"/>
    <col min="3611" max="3611" width="14.33203125" style="127" customWidth="1"/>
    <col min="3612" max="3612" width="10.44140625" style="127" customWidth="1"/>
    <col min="3613" max="3613" width="8" style="127" customWidth="1"/>
    <col min="3614" max="3614" width="13.44140625" style="127" customWidth="1"/>
    <col min="3615" max="3615" width="10.33203125" style="127" customWidth="1"/>
    <col min="3616" max="3616" width="10.109375" style="127" customWidth="1"/>
    <col min="3617" max="3618" width="7.88671875" style="127" customWidth="1"/>
    <col min="3619" max="3619" width="9.109375" style="127" customWidth="1"/>
    <col min="3620" max="3620" width="6.6640625" style="127" customWidth="1"/>
    <col min="3621" max="3862" width="9.109375" style="127"/>
    <col min="3863" max="3863" width="1.33203125" style="127" customWidth="1"/>
    <col min="3864" max="3864" width="5.5546875" style="127" customWidth="1"/>
    <col min="3865" max="3865" width="27.6640625" style="127" customWidth="1"/>
    <col min="3866" max="3866" width="9.6640625" style="127" customWidth="1"/>
    <col min="3867" max="3867" width="14.33203125" style="127" customWidth="1"/>
    <col min="3868" max="3868" width="10.44140625" style="127" customWidth="1"/>
    <col min="3869" max="3869" width="8" style="127" customWidth="1"/>
    <col min="3870" max="3870" width="13.44140625" style="127" customWidth="1"/>
    <col min="3871" max="3871" width="10.33203125" style="127" customWidth="1"/>
    <col min="3872" max="3872" width="10.109375" style="127" customWidth="1"/>
    <col min="3873" max="3874" width="7.88671875" style="127" customWidth="1"/>
    <col min="3875" max="3875" width="9.109375" style="127" customWidth="1"/>
    <col min="3876" max="3876" width="6.6640625" style="127" customWidth="1"/>
    <col min="3877" max="4118" width="9.109375" style="127"/>
    <col min="4119" max="4119" width="1.33203125" style="127" customWidth="1"/>
    <col min="4120" max="4120" width="5.5546875" style="127" customWidth="1"/>
    <col min="4121" max="4121" width="27.6640625" style="127" customWidth="1"/>
    <col min="4122" max="4122" width="9.6640625" style="127" customWidth="1"/>
    <col min="4123" max="4123" width="14.33203125" style="127" customWidth="1"/>
    <col min="4124" max="4124" width="10.44140625" style="127" customWidth="1"/>
    <col min="4125" max="4125" width="8" style="127" customWidth="1"/>
    <col min="4126" max="4126" width="13.44140625" style="127" customWidth="1"/>
    <col min="4127" max="4127" width="10.33203125" style="127" customWidth="1"/>
    <col min="4128" max="4128" width="10.109375" style="127" customWidth="1"/>
    <col min="4129" max="4130" width="7.88671875" style="127" customWidth="1"/>
    <col min="4131" max="4131" width="9.109375" style="127" customWidth="1"/>
    <col min="4132" max="4132" width="6.6640625" style="127" customWidth="1"/>
    <col min="4133" max="4374" width="9.109375" style="127"/>
    <col min="4375" max="4375" width="1.33203125" style="127" customWidth="1"/>
    <col min="4376" max="4376" width="5.5546875" style="127" customWidth="1"/>
    <col min="4377" max="4377" width="27.6640625" style="127" customWidth="1"/>
    <col min="4378" max="4378" width="9.6640625" style="127" customWidth="1"/>
    <col min="4379" max="4379" width="14.33203125" style="127" customWidth="1"/>
    <col min="4380" max="4380" width="10.44140625" style="127" customWidth="1"/>
    <col min="4381" max="4381" width="8" style="127" customWidth="1"/>
    <col min="4382" max="4382" width="13.44140625" style="127" customWidth="1"/>
    <col min="4383" max="4383" width="10.33203125" style="127" customWidth="1"/>
    <col min="4384" max="4384" width="10.109375" style="127" customWidth="1"/>
    <col min="4385" max="4386" width="7.88671875" style="127" customWidth="1"/>
    <col min="4387" max="4387" width="9.109375" style="127" customWidth="1"/>
    <col min="4388" max="4388" width="6.6640625" style="127" customWidth="1"/>
    <col min="4389" max="4630" width="9.109375" style="127"/>
    <col min="4631" max="4631" width="1.33203125" style="127" customWidth="1"/>
    <col min="4632" max="4632" width="5.5546875" style="127" customWidth="1"/>
    <col min="4633" max="4633" width="27.6640625" style="127" customWidth="1"/>
    <col min="4634" max="4634" width="9.6640625" style="127" customWidth="1"/>
    <col min="4635" max="4635" width="14.33203125" style="127" customWidth="1"/>
    <col min="4636" max="4636" width="10.44140625" style="127" customWidth="1"/>
    <col min="4637" max="4637" width="8" style="127" customWidth="1"/>
    <col min="4638" max="4638" width="13.44140625" style="127" customWidth="1"/>
    <col min="4639" max="4639" width="10.33203125" style="127" customWidth="1"/>
    <col min="4640" max="4640" width="10.109375" style="127" customWidth="1"/>
    <col min="4641" max="4642" width="7.88671875" style="127" customWidth="1"/>
    <col min="4643" max="4643" width="9.109375" style="127" customWidth="1"/>
    <col min="4644" max="4644" width="6.6640625" style="127" customWidth="1"/>
    <col min="4645" max="4886" width="9.109375" style="127"/>
    <col min="4887" max="4887" width="1.33203125" style="127" customWidth="1"/>
    <col min="4888" max="4888" width="5.5546875" style="127" customWidth="1"/>
    <col min="4889" max="4889" width="27.6640625" style="127" customWidth="1"/>
    <col min="4890" max="4890" width="9.6640625" style="127" customWidth="1"/>
    <col min="4891" max="4891" width="14.33203125" style="127" customWidth="1"/>
    <col min="4892" max="4892" width="10.44140625" style="127" customWidth="1"/>
    <col min="4893" max="4893" width="8" style="127" customWidth="1"/>
    <col min="4894" max="4894" width="13.44140625" style="127" customWidth="1"/>
    <col min="4895" max="4895" width="10.33203125" style="127" customWidth="1"/>
    <col min="4896" max="4896" width="10.109375" style="127" customWidth="1"/>
    <col min="4897" max="4898" width="7.88671875" style="127" customWidth="1"/>
    <col min="4899" max="4899" width="9.109375" style="127" customWidth="1"/>
    <col min="4900" max="4900" width="6.6640625" style="127" customWidth="1"/>
    <col min="4901" max="5142" width="9.109375" style="127"/>
    <col min="5143" max="5143" width="1.33203125" style="127" customWidth="1"/>
    <col min="5144" max="5144" width="5.5546875" style="127" customWidth="1"/>
    <col min="5145" max="5145" width="27.6640625" style="127" customWidth="1"/>
    <col min="5146" max="5146" width="9.6640625" style="127" customWidth="1"/>
    <col min="5147" max="5147" width="14.33203125" style="127" customWidth="1"/>
    <col min="5148" max="5148" width="10.44140625" style="127" customWidth="1"/>
    <col min="5149" max="5149" width="8" style="127" customWidth="1"/>
    <col min="5150" max="5150" width="13.44140625" style="127" customWidth="1"/>
    <col min="5151" max="5151" width="10.33203125" style="127" customWidth="1"/>
    <col min="5152" max="5152" width="10.109375" style="127" customWidth="1"/>
    <col min="5153" max="5154" width="7.88671875" style="127" customWidth="1"/>
    <col min="5155" max="5155" width="9.109375" style="127" customWidth="1"/>
    <col min="5156" max="5156" width="6.6640625" style="127" customWidth="1"/>
    <col min="5157" max="5398" width="9.109375" style="127"/>
    <col min="5399" max="5399" width="1.33203125" style="127" customWidth="1"/>
    <col min="5400" max="5400" width="5.5546875" style="127" customWidth="1"/>
    <col min="5401" max="5401" width="27.6640625" style="127" customWidth="1"/>
    <col min="5402" max="5402" width="9.6640625" style="127" customWidth="1"/>
    <col min="5403" max="5403" width="14.33203125" style="127" customWidth="1"/>
    <col min="5404" max="5404" width="10.44140625" style="127" customWidth="1"/>
    <col min="5405" max="5405" width="8" style="127" customWidth="1"/>
    <col min="5406" max="5406" width="13.44140625" style="127" customWidth="1"/>
    <col min="5407" max="5407" width="10.33203125" style="127" customWidth="1"/>
    <col min="5408" max="5408" width="10.109375" style="127" customWidth="1"/>
    <col min="5409" max="5410" width="7.88671875" style="127" customWidth="1"/>
    <col min="5411" max="5411" width="9.109375" style="127" customWidth="1"/>
    <col min="5412" max="5412" width="6.6640625" style="127" customWidth="1"/>
    <col min="5413" max="5654" width="9.109375" style="127"/>
    <col min="5655" max="5655" width="1.33203125" style="127" customWidth="1"/>
    <col min="5656" max="5656" width="5.5546875" style="127" customWidth="1"/>
    <col min="5657" max="5657" width="27.6640625" style="127" customWidth="1"/>
    <col min="5658" max="5658" width="9.6640625" style="127" customWidth="1"/>
    <col min="5659" max="5659" width="14.33203125" style="127" customWidth="1"/>
    <col min="5660" max="5660" width="10.44140625" style="127" customWidth="1"/>
    <col min="5661" max="5661" width="8" style="127" customWidth="1"/>
    <col min="5662" max="5662" width="13.44140625" style="127" customWidth="1"/>
    <col min="5663" max="5663" width="10.33203125" style="127" customWidth="1"/>
    <col min="5664" max="5664" width="10.109375" style="127" customWidth="1"/>
    <col min="5665" max="5666" width="7.88671875" style="127" customWidth="1"/>
    <col min="5667" max="5667" width="9.109375" style="127" customWidth="1"/>
    <col min="5668" max="5668" width="6.6640625" style="127" customWidth="1"/>
    <col min="5669" max="5910" width="9.109375" style="127"/>
    <col min="5911" max="5911" width="1.33203125" style="127" customWidth="1"/>
    <col min="5912" max="5912" width="5.5546875" style="127" customWidth="1"/>
    <col min="5913" max="5913" width="27.6640625" style="127" customWidth="1"/>
    <col min="5914" max="5914" width="9.6640625" style="127" customWidth="1"/>
    <col min="5915" max="5915" width="14.33203125" style="127" customWidth="1"/>
    <col min="5916" max="5916" width="10.44140625" style="127" customWidth="1"/>
    <col min="5917" max="5917" width="8" style="127" customWidth="1"/>
    <col min="5918" max="5918" width="13.44140625" style="127" customWidth="1"/>
    <col min="5919" max="5919" width="10.33203125" style="127" customWidth="1"/>
    <col min="5920" max="5920" width="10.109375" style="127" customWidth="1"/>
    <col min="5921" max="5922" width="7.88671875" style="127" customWidth="1"/>
    <col min="5923" max="5923" width="9.109375" style="127" customWidth="1"/>
    <col min="5924" max="5924" width="6.6640625" style="127" customWidth="1"/>
    <col min="5925" max="6166" width="9.109375" style="127"/>
    <col min="6167" max="6167" width="1.33203125" style="127" customWidth="1"/>
    <col min="6168" max="6168" width="5.5546875" style="127" customWidth="1"/>
    <col min="6169" max="6169" width="27.6640625" style="127" customWidth="1"/>
    <col min="6170" max="6170" width="9.6640625" style="127" customWidth="1"/>
    <col min="6171" max="6171" width="14.33203125" style="127" customWidth="1"/>
    <col min="6172" max="6172" width="10.44140625" style="127" customWidth="1"/>
    <col min="6173" max="6173" width="8" style="127" customWidth="1"/>
    <col min="6174" max="6174" width="13.44140625" style="127" customWidth="1"/>
    <col min="6175" max="6175" width="10.33203125" style="127" customWidth="1"/>
    <col min="6176" max="6176" width="10.109375" style="127" customWidth="1"/>
    <col min="6177" max="6178" width="7.88671875" style="127" customWidth="1"/>
    <col min="6179" max="6179" width="9.109375" style="127" customWidth="1"/>
    <col min="6180" max="6180" width="6.6640625" style="127" customWidth="1"/>
    <col min="6181" max="6422" width="9.109375" style="127"/>
    <col min="6423" max="6423" width="1.33203125" style="127" customWidth="1"/>
    <col min="6424" max="6424" width="5.5546875" style="127" customWidth="1"/>
    <col min="6425" max="6425" width="27.6640625" style="127" customWidth="1"/>
    <col min="6426" max="6426" width="9.6640625" style="127" customWidth="1"/>
    <col min="6427" max="6427" width="14.33203125" style="127" customWidth="1"/>
    <col min="6428" max="6428" width="10.44140625" style="127" customWidth="1"/>
    <col min="6429" max="6429" width="8" style="127" customWidth="1"/>
    <col min="6430" max="6430" width="13.44140625" style="127" customWidth="1"/>
    <col min="6431" max="6431" width="10.33203125" style="127" customWidth="1"/>
    <col min="6432" max="6432" width="10.109375" style="127" customWidth="1"/>
    <col min="6433" max="6434" width="7.88671875" style="127" customWidth="1"/>
    <col min="6435" max="6435" width="9.109375" style="127" customWidth="1"/>
    <col min="6436" max="6436" width="6.6640625" style="127" customWidth="1"/>
    <col min="6437" max="6678" width="9.109375" style="127"/>
    <col min="6679" max="6679" width="1.33203125" style="127" customWidth="1"/>
    <col min="6680" max="6680" width="5.5546875" style="127" customWidth="1"/>
    <col min="6681" max="6681" width="27.6640625" style="127" customWidth="1"/>
    <col min="6682" max="6682" width="9.6640625" style="127" customWidth="1"/>
    <col min="6683" max="6683" width="14.33203125" style="127" customWidth="1"/>
    <col min="6684" max="6684" width="10.44140625" style="127" customWidth="1"/>
    <col min="6685" max="6685" width="8" style="127" customWidth="1"/>
    <col min="6686" max="6686" width="13.44140625" style="127" customWidth="1"/>
    <col min="6687" max="6687" width="10.33203125" style="127" customWidth="1"/>
    <col min="6688" max="6688" width="10.109375" style="127" customWidth="1"/>
    <col min="6689" max="6690" width="7.88671875" style="127" customWidth="1"/>
    <col min="6691" max="6691" width="9.109375" style="127" customWidth="1"/>
    <col min="6692" max="6692" width="6.6640625" style="127" customWidth="1"/>
    <col min="6693" max="6934" width="9.109375" style="127"/>
    <col min="6935" max="6935" width="1.33203125" style="127" customWidth="1"/>
    <col min="6936" max="6936" width="5.5546875" style="127" customWidth="1"/>
    <col min="6937" max="6937" width="27.6640625" style="127" customWidth="1"/>
    <col min="6938" max="6938" width="9.6640625" style="127" customWidth="1"/>
    <col min="6939" max="6939" width="14.33203125" style="127" customWidth="1"/>
    <col min="6940" max="6940" width="10.44140625" style="127" customWidth="1"/>
    <col min="6941" max="6941" width="8" style="127" customWidth="1"/>
    <col min="6942" max="6942" width="13.44140625" style="127" customWidth="1"/>
    <col min="6943" max="6943" width="10.33203125" style="127" customWidth="1"/>
    <col min="6944" max="6944" width="10.109375" style="127" customWidth="1"/>
    <col min="6945" max="6946" width="7.88671875" style="127" customWidth="1"/>
    <col min="6947" max="6947" width="9.109375" style="127" customWidth="1"/>
    <col min="6948" max="6948" width="6.6640625" style="127" customWidth="1"/>
    <col min="6949" max="7190" width="9.109375" style="127"/>
    <col min="7191" max="7191" width="1.33203125" style="127" customWidth="1"/>
    <col min="7192" max="7192" width="5.5546875" style="127" customWidth="1"/>
    <col min="7193" max="7193" width="27.6640625" style="127" customWidth="1"/>
    <col min="7194" max="7194" width="9.6640625" style="127" customWidth="1"/>
    <col min="7195" max="7195" width="14.33203125" style="127" customWidth="1"/>
    <col min="7196" max="7196" width="10.44140625" style="127" customWidth="1"/>
    <col min="7197" max="7197" width="8" style="127" customWidth="1"/>
    <col min="7198" max="7198" width="13.44140625" style="127" customWidth="1"/>
    <col min="7199" max="7199" width="10.33203125" style="127" customWidth="1"/>
    <col min="7200" max="7200" width="10.109375" style="127" customWidth="1"/>
    <col min="7201" max="7202" width="7.88671875" style="127" customWidth="1"/>
    <col min="7203" max="7203" width="9.109375" style="127" customWidth="1"/>
    <col min="7204" max="7204" width="6.6640625" style="127" customWidth="1"/>
    <col min="7205" max="7446" width="9.109375" style="127"/>
    <col min="7447" max="7447" width="1.33203125" style="127" customWidth="1"/>
    <col min="7448" max="7448" width="5.5546875" style="127" customWidth="1"/>
    <col min="7449" max="7449" width="27.6640625" style="127" customWidth="1"/>
    <col min="7450" max="7450" width="9.6640625" style="127" customWidth="1"/>
    <col min="7451" max="7451" width="14.33203125" style="127" customWidth="1"/>
    <col min="7452" max="7452" width="10.44140625" style="127" customWidth="1"/>
    <col min="7453" max="7453" width="8" style="127" customWidth="1"/>
    <col min="7454" max="7454" width="13.44140625" style="127" customWidth="1"/>
    <col min="7455" max="7455" width="10.33203125" style="127" customWidth="1"/>
    <col min="7456" max="7456" width="10.109375" style="127" customWidth="1"/>
    <col min="7457" max="7458" width="7.88671875" style="127" customWidth="1"/>
    <col min="7459" max="7459" width="9.109375" style="127" customWidth="1"/>
    <col min="7460" max="7460" width="6.6640625" style="127" customWidth="1"/>
    <col min="7461" max="7702" width="9.109375" style="127"/>
    <col min="7703" max="7703" width="1.33203125" style="127" customWidth="1"/>
    <col min="7704" max="7704" width="5.5546875" style="127" customWidth="1"/>
    <col min="7705" max="7705" width="27.6640625" style="127" customWidth="1"/>
    <col min="7706" max="7706" width="9.6640625" style="127" customWidth="1"/>
    <col min="7707" max="7707" width="14.33203125" style="127" customWidth="1"/>
    <col min="7708" max="7708" width="10.44140625" style="127" customWidth="1"/>
    <col min="7709" max="7709" width="8" style="127" customWidth="1"/>
    <col min="7710" max="7710" width="13.44140625" style="127" customWidth="1"/>
    <col min="7711" max="7711" width="10.33203125" style="127" customWidth="1"/>
    <col min="7712" max="7712" width="10.109375" style="127" customWidth="1"/>
    <col min="7713" max="7714" width="7.88671875" style="127" customWidth="1"/>
    <col min="7715" max="7715" width="9.109375" style="127" customWidth="1"/>
    <col min="7716" max="7716" width="6.6640625" style="127" customWidth="1"/>
    <col min="7717" max="7958" width="9.109375" style="127"/>
    <col min="7959" max="7959" width="1.33203125" style="127" customWidth="1"/>
    <col min="7960" max="7960" width="5.5546875" style="127" customWidth="1"/>
    <col min="7961" max="7961" width="27.6640625" style="127" customWidth="1"/>
    <col min="7962" max="7962" width="9.6640625" style="127" customWidth="1"/>
    <col min="7963" max="7963" width="14.33203125" style="127" customWidth="1"/>
    <col min="7964" max="7964" width="10.44140625" style="127" customWidth="1"/>
    <col min="7965" max="7965" width="8" style="127" customWidth="1"/>
    <col min="7966" max="7966" width="13.44140625" style="127" customWidth="1"/>
    <col min="7967" max="7967" width="10.33203125" style="127" customWidth="1"/>
    <col min="7968" max="7968" width="10.109375" style="127" customWidth="1"/>
    <col min="7969" max="7970" width="7.88671875" style="127" customWidth="1"/>
    <col min="7971" max="7971" width="9.109375" style="127" customWidth="1"/>
    <col min="7972" max="7972" width="6.6640625" style="127" customWidth="1"/>
    <col min="7973" max="8214" width="9.109375" style="127"/>
    <col min="8215" max="8215" width="1.33203125" style="127" customWidth="1"/>
    <col min="8216" max="8216" width="5.5546875" style="127" customWidth="1"/>
    <col min="8217" max="8217" width="27.6640625" style="127" customWidth="1"/>
    <col min="8218" max="8218" width="9.6640625" style="127" customWidth="1"/>
    <col min="8219" max="8219" width="14.33203125" style="127" customWidth="1"/>
    <col min="8220" max="8220" width="10.44140625" style="127" customWidth="1"/>
    <col min="8221" max="8221" width="8" style="127" customWidth="1"/>
    <col min="8222" max="8222" width="13.44140625" style="127" customWidth="1"/>
    <col min="8223" max="8223" width="10.33203125" style="127" customWidth="1"/>
    <col min="8224" max="8224" width="10.109375" style="127" customWidth="1"/>
    <col min="8225" max="8226" width="7.88671875" style="127" customWidth="1"/>
    <col min="8227" max="8227" width="9.109375" style="127" customWidth="1"/>
    <col min="8228" max="8228" width="6.6640625" style="127" customWidth="1"/>
    <col min="8229" max="8470" width="9.109375" style="127"/>
    <col min="8471" max="8471" width="1.33203125" style="127" customWidth="1"/>
    <col min="8472" max="8472" width="5.5546875" style="127" customWidth="1"/>
    <col min="8473" max="8473" width="27.6640625" style="127" customWidth="1"/>
    <col min="8474" max="8474" width="9.6640625" style="127" customWidth="1"/>
    <col min="8475" max="8475" width="14.33203125" style="127" customWidth="1"/>
    <col min="8476" max="8476" width="10.44140625" style="127" customWidth="1"/>
    <col min="8477" max="8477" width="8" style="127" customWidth="1"/>
    <col min="8478" max="8478" width="13.44140625" style="127" customWidth="1"/>
    <col min="8479" max="8479" width="10.33203125" style="127" customWidth="1"/>
    <col min="8480" max="8480" width="10.109375" style="127" customWidth="1"/>
    <col min="8481" max="8482" width="7.88671875" style="127" customWidth="1"/>
    <col min="8483" max="8483" width="9.109375" style="127" customWidth="1"/>
    <col min="8484" max="8484" width="6.6640625" style="127" customWidth="1"/>
    <col min="8485" max="8726" width="9.109375" style="127"/>
    <col min="8727" max="8727" width="1.33203125" style="127" customWidth="1"/>
    <col min="8728" max="8728" width="5.5546875" style="127" customWidth="1"/>
    <col min="8729" max="8729" width="27.6640625" style="127" customWidth="1"/>
    <col min="8730" max="8730" width="9.6640625" style="127" customWidth="1"/>
    <col min="8731" max="8731" width="14.33203125" style="127" customWidth="1"/>
    <col min="8732" max="8732" width="10.44140625" style="127" customWidth="1"/>
    <col min="8733" max="8733" width="8" style="127" customWidth="1"/>
    <col min="8734" max="8734" width="13.44140625" style="127" customWidth="1"/>
    <col min="8735" max="8735" width="10.33203125" style="127" customWidth="1"/>
    <col min="8736" max="8736" width="10.109375" style="127" customWidth="1"/>
    <col min="8737" max="8738" width="7.88671875" style="127" customWidth="1"/>
    <col min="8739" max="8739" width="9.109375" style="127" customWidth="1"/>
    <col min="8740" max="8740" width="6.6640625" style="127" customWidth="1"/>
    <col min="8741" max="8982" width="9.109375" style="127"/>
    <col min="8983" max="8983" width="1.33203125" style="127" customWidth="1"/>
    <col min="8984" max="8984" width="5.5546875" style="127" customWidth="1"/>
    <col min="8985" max="8985" width="27.6640625" style="127" customWidth="1"/>
    <col min="8986" max="8986" width="9.6640625" style="127" customWidth="1"/>
    <col min="8987" max="8987" width="14.33203125" style="127" customWidth="1"/>
    <col min="8988" max="8988" width="10.44140625" style="127" customWidth="1"/>
    <col min="8989" max="8989" width="8" style="127" customWidth="1"/>
    <col min="8990" max="8990" width="13.44140625" style="127" customWidth="1"/>
    <col min="8991" max="8991" width="10.33203125" style="127" customWidth="1"/>
    <col min="8992" max="8992" width="10.109375" style="127" customWidth="1"/>
    <col min="8993" max="8994" width="7.88671875" style="127" customWidth="1"/>
    <col min="8995" max="8995" width="9.109375" style="127" customWidth="1"/>
    <col min="8996" max="8996" width="6.6640625" style="127" customWidth="1"/>
    <col min="8997" max="9238" width="9.109375" style="127"/>
    <col min="9239" max="9239" width="1.33203125" style="127" customWidth="1"/>
    <col min="9240" max="9240" width="5.5546875" style="127" customWidth="1"/>
    <col min="9241" max="9241" width="27.6640625" style="127" customWidth="1"/>
    <col min="9242" max="9242" width="9.6640625" style="127" customWidth="1"/>
    <col min="9243" max="9243" width="14.33203125" style="127" customWidth="1"/>
    <col min="9244" max="9244" width="10.44140625" style="127" customWidth="1"/>
    <col min="9245" max="9245" width="8" style="127" customWidth="1"/>
    <col min="9246" max="9246" width="13.44140625" style="127" customWidth="1"/>
    <col min="9247" max="9247" width="10.33203125" style="127" customWidth="1"/>
    <col min="9248" max="9248" width="10.109375" style="127" customWidth="1"/>
    <col min="9249" max="9250" width="7.88671875" style="127" customWidth="1"/>
    <col min="9251" max="9251" width="9.109375" style="127" customWidth="1"/>
    <col min="9252" max="9252" width="6.6640625" style="127" customWidth="1"/>
    <col min="9253" max="9494" width="9.109375" style="127"/>
    <col min="9495" max="9495" width="1.33203125" style="127" customWidth="1"/>
    <col min="9496" max="9496" width="5.5546875" style="127" customWidth="1"/>
    <col min="9497" max="9497" width="27.6640625" style="127" customWidth="1"/>
    <col min="9498" max="9498" width="9.6640625" style="127" customWidth="1"/>
    <col min="9499" max="9499" width="14.33203125" style="127" customWidth="1"/>
    <col min="9500" max="9500" width="10.44140625" style="127" customWidth="1"/>
    <col min="9501" max="9501" width="8" style="127" customWidth="1"/>
    <col min="9502" max="9502" width="13.44140625" style="127" customWidth="1"/>
    <col min="9503" max="9503" width="10.33203125" style="127" customWidth="1"/>
    <col min="9504" max="9504" width="10.109375" style="127" customWidth="1"/>
    <col min="9505" max="9506" width="7.88671875" style="127" customWidth="1"/>
    <col min="9507" max="9507" width="9.109375" style="127" customWidth="1"/>
    <col min="9508" max="9508" width="6.6640625" style="127" customWidth="1"/>
    <col min="9509" max="9750" width="9.109375" style="127"/>
    <col min="9751" max="9751" width="1.33203125" style="127" customWidth="1"/>
    <col min="9752" max="9752" width="5.5546875" style="127" customWidth="1"/>
    <col min="9753" max="9753" width="27.6640625" style="127" customWidth="1"/>
    <col min="9754" max="9754" width="9.6640625" style="127" customWidth="1"/>
    <col min="9755" max="9755" width="14.33203125" style="127" customWidth="1"/>
    <col min="9756" max="9756" width="10.44140625" style="127" customWidth="1"/>
    <col min="9757" max="9757" width="8" style="127" customWidth="1"/>
    <col min="9758" max="9758" width="13.44140625" style="127" customWidth="1"/>
    <col min="9759" max="9759" width="10.33203125" style="127" customWidth="1"/>
    <col min="9760" max="9760" width="10.109375" style="127" customWidth="1"/>
    <col min="9761" max="9762" width="7.88671875" style="127" customWidth="1"/>
    <col min="9763" max="9763" width="9.109375" style="127" customWidth="1"/>
    <col min="9764" max="9764" width="6.6640625" style="127" customWidth="1"/>
    <col min="9765" max="10006" width="9.109375" style="127"/>
    <col min="10007" max="10007" width="1.33203125" style="127" customWidth="1"/>
    <col min="10008" max="10008" width="5.5546875" style="127" customWidth="1"/>
    <col min="10009" max="10009" width="27.6640625" style="127" customWidth="1"/>
    <col min="10010" max="10010" width="9.6640625" style="127" customWidth="1"/>
    <col min="10011" max="10011" width="14.33203125" style="127" customWidth="1"/>
    <col min="10012" max="10012" width="10.44140625" style="127" customWidth="1"/>
    <col min="10013" max="10013" width="8" style="127" customWidth="1"/>
    <col min="10014" max="10014" width="13.44140625" style="127" customWidth="1"/>
    <col min="10015" max="10015" width="10.33203125" style="127" customWidth="1"/>
    <col min="10016" max="10016" width="10.109375" style="127" customWidth="1"/>
    <col min="10017" max="10018" width="7.88671875" style="127" customWidth="1"/>
    <col min="10019" max="10019" width="9.109375" style="127" customWidth="1"/>
    <col min="10020" max="10020" width="6.6640625" style="127" customWidth="1"/>
    <col min="10021" max="10262" width="9.109375" style="127"/>
    <col min="10263" max="10263" width="1.33203125" style="127" customWidth="1"/>
    <col min="10264" max="10264" width="5.5546875" style="127" customWidth="1"/>
    <col min="10265" max="10265" width="27.6640625" style="127" customWidth="1"/>
    <col min="10266" max="10266" width="9.6640625" style="127" customWidth="1"/>
    <col min="10267" max="10267" width="14.33203125" style="127" customWidth="1"/>
    <col min="10268" max="10268" width="10.44140625" style="127" customWidth="1"/>
    <col min="10269" max="10269" width="8" style="127" customWidth="1"/>
    <col min="10270" max="10270" width="13.44140625" style="127" customWidth="1"/>
    <col min="10271" max="10271" width="10.33203125" style="127" customWidth="1"/>
    <col min="10272" max="10272" width="10.109375" style="127" customWidth="1"/>
    <col min="10273" max="10274" width="7.88671875" style="127" customWidth="1"/>
    <col min="10275" max="10275" width="9.109375" style="127" customWidth="1"/>
    <col min="10276" max="10276" width="6.6640625" style="127" customWidth="1"/>
    <col min="10277" max="10518" width="9.109375" style="127"/>
    <col min="10519" max="10519" width="1.33203125" style="127" customWidth="1"/>
    <col min="10520" max="10520" width="5.5546875" style="127" customWidth="1"/>
    <col min="10521" max="10521" width="27.6640625" style="127" customWidth="1"/>
    <col min="10522" max="10522" width="9.6640625" style="127" customWidth="1"/>
    <col min="10523" max="10523" width="14.33203125" style="127" customWidth="1"/>
    <col min="10524" max="10524" width="10.44140625" style="127" customWidth="1"/>
    <col min="10525" max="10525" width="8" style="127" customWidth="1"/>
    <col min="10526" max="10526" width="13.44140625" style="127" customWidth="1"/>
    <col min="10527" max="10527" width="10.33203125" style="127" customWidth="1"/>
    <col min="10528" max="10528" width="10.109375" style="127" customWidth="1"/>
    <col min="10529" max="10530" width="7.88671875" style="127" customWidth="1"/>
    <col min="10531" max="10531" width="9.109375" style="127" customWidth="1"/>
    <col min="10532" max="10532" width="6.6640625" style="127" customWidth="1"/>
    <col min="10533" max="10774" width="9.109375" style="127"/>
    <col min="10775" max="10775" width="1.33203125" style="127" customWidth="1"/>
    <col min="10776" max="10776" width="5.5546875" style="127" customWidth="1"/>
    <col min="10777" max="10777" width="27.6640625" style="127" customWidth="1"/>
    <col min="10778" max="10778" width="9.6640625" style="127" customWidth="1"/>
    <col min="10779" max="10779" width="14.33203125" style="127" customWidth="1"/>
    <col min="10780" max="10780" width="10.44140625" style="127" customWidth="1"/>
    <col min="10781" max="10781" width="8" style="127" customWidth="1"/>
    <col min="10782" max="10782" width="13.44140625" style="127" customWidth="1"/>
    <col min="10783" max="10783" width="10.33203125" style="127" customWidth="1"/>
    <col min="10784" max="10784" width="10.109375" style="127" customWidth="1"/>
    <col min="10785" max="10786" width="7.88671875" style="127" customWidth="1"/>
    <col min="10787" max="10787" width="9.109375" style="127" customWidth="1"/>
    <col min="10788" max="10788" width="6.6640625" style="127" customWidth="1"/>
    <col min="10789" max="11030" width="9.109375" style="127"/>
    <col min="11031" max="11031" width="1.33203125" style="127" customWidth="1"/>
    <col min="11032" max="11032" width="5.5546875" style="127" customWidth="1"/>
    <col min="11033" max="11033" width="27.6640625" style="127" customWidth="1"/>
    <col min="11034" max="11034" width="9.6640625" style="127" customWidth="1"/>
    <col min="11035" max="11035" width="14.33203125" style="127" customWidth="1"/>
    <col min="11036" max="11036" width="10.44140625" style="127" customWidth="1"/>
    <col min="11037" max="11037" width="8" style="127" customWidth="1"/>
    <col min="11038" max="11038" width="13.44140625" style="127" customWidth="1"/>
    <col min="11039" max="11039" width="10.33203125" style="127" customWidth="1"/>
    <col min="11040" max="11040" width="10.109375" style="127" customWidth="1"/>
    <col min="11041" max="11042" width="7.88671875" style="127" customWidth="1"/>
    <col min="11043" max="11043" width="9.109375" style="127" customWidth="1"/>
    <col min="11044" max="11044" width="6.6640625" style="127" customWidth="1"/>
    <col min="11045" max="11286" width="9.109375" style="127"/>
    <col min="11287" max="11287" width="1.33203125" style="127" customWidth="1"/>
    <col min="11288" max="11288" width="5.5546875" style="127" customWidth="1"/>
    <col min="11289" max="11289" width="27.6640625" style="127" customWidth="1"/>
    <col min="11290" max="11290" width="9.6640625" style="127" customWidth="1"/>
    <col min="11291" max="11291" width="14.33203125" style="127" customWidth="1"/>
    <col min="11292" max="11292" width="10.44140625" style="127" customWidth="1"/>
    <col min="11293" max="11293" width="8" style="127" customWidth="1"/>
    <col min="11294" max="11294" width="13.44140625" style="127" customWidth="1"/>
    <col min="11295" max="11295" width="10.33203125" style="127" customWidth="1"/>
    <col min="11296" max="11296" width="10.109375" style="127" customWidth="1"/>
    <col min="11297" max="11298" width="7.88671875" style="127" customWidth="1"/>
    <col min="11299" max="11299" width="9.109375" style="127" customWidth="1"/>
    <col min="11300" max="11300" width="6.6640625" style="127" customWidth="1"/>
    <col min="11301" max="11542" width="9.109375" style="127"/>
    <col min="11543" max="11543" width="1.33203125" style="127" customWidth="1"/>
    <col min="11544" max="11544" width="5.5546875" style="127" customWidth="1"/>
    <col min="11545" max="11545" width="27.6640625" style="127" customWidth="1"/>
    <col min="11546" max="11546" width="9.6640625" style="127" customWidth="1"/>
    <col min="11547" max="11547" width="14.33203125" style="127" customWidth="1"/>
    <col min="11548" max="11548" width="10.44140625" style="127" customWidth="1"/>
    <col min="11549" max="11549" width="8" style="127" customWidth="1"/>
    <col min="11550" max="11550" width="13.44140625" style="127" customWidth="1"/>
    <col min="11551" max="11551" width="10.33203125" style="127" customWidth="1"/>
    <col min="11552" max="11552" width="10.109375" style="127" customWidth="1"/>
    <col min="11553" max="11554" width="7.88671875" style="127" customWidth="1"/>
    <col min="11555" max="11555" width="9.109375" style="127" customWidth="1"/>
    <col min="11556" max="11556" width="6.6640625" style="127" customWidth="1"/>
    <col min="11557" max="11798" width="9.109375" style="127"/>
    <col min="11799" max="11799" width="1.33203125" style="127" customWidth="1"/>
    <col min="11800" max="11800" width="5.5546875" style="127" customWidth="1"/>
    <col min="11801" max="11801" width="27.6640625" style="127" customWidth="1"/>
    <col min="11802" max="11802" width="9.6640625" style="127" customWidth="1"/>
    <col min="11803" max="11803" width="14.33203125" style="127" customWidth="1"/>
    <col min="11804" max="11804" width="10.44140625" style="127" customWidth="1"/>
    <col min="11805" max="11805" width="8" style="127" customWidth="1"/>
    <col min="11806" max="11806" width="13.44140625" style="127" customWidth="1"/>
    <col min="11807" max="11807" width="10.33203125" style="127" customWidth="1"/>
    <col min="11808" max="11808" width="10.109375" style="127" customWidth="1"/>
    <col min="11809" max="11810" width="7.88671875" style="127" customWidth="1"/>
    <col min="11811" max="11811" width="9.109375" style="127" customWidth="1"/>
    <col min="11812" max="11812" width="6.6640625" style="127" customWidth="1"/>
    <col min="11813" max="12054" width="9.109375" style="127"/>
    <col min="12055" max="12055" width="1.33203125" style="127" customWidth="1"/>
    <col min="12056" max="12056" width="5.5546875" style="127" customWidth="1"/>
    <col min="12057" max="12057" width="27.6640625" style="127" customWidth="1"/>
    <col min="12058" max="12058" width="9.6640625" style="127" customWidth="1"/>
    <col min="12059" max="12059" width="14.33203125" style="127" customWidth="1"/>
    <col min="12060" max="12060" width="10.44140625" style="127" customWidth="1"/>
    <col min="12061" max="12061" width="8" style="127" customWidth="1"/>
    <col min="12062" max="12062" width="13.44140625" style="127" customWidth="1"/>
    <col min="12063" max="12063" width="10.33203125" style="127" customWidth="1"/>
    <col min="12064" max="12064" width="10.109375" style="127" customWidth="1"/>
    <col min="12065" max="12066" width="7.88671875" style="127" customWidth="1"/>
    <col min="12067" max="12067" width="9.109375" style="127" customWidth="1"/>
    <col min="12068" max="12068" width="6.6640625" style="127" customWidth="1"/>
    <col min="12069" max="12310" width="9.109375" style="127"/>
    <col min="12311" max="12311" width="1.33203125" style="127" customWidth="1"/>
    <col min="12312" max="12312" width="5.5546875" style="127" customWidth="1"/>
    <col min="12313" max="12313" width="27.6640625" style="127" customWidth="1"/>
    <col min="12314" max="12314" width="9.6640625" style="127" customWidth="1"/>
    <col min="12315" max="12315" width="14.33203125" style="127" customWidth="1"/>
    <col min="12316" max="12316" width="10.44140625" style="127" customWidth="1"/>
    <col min="12317" max="12317" width="8" style="127" customWidth="1"/>
    <col min="12318" max="12318" width="13.44140625" style="127" customWidth="1"/>
    <col min="12319" max="12319" width="10.33203125" style="127" customWidth="1"/>
    <col min="12320" max="12320" width="10.109375" style="127" customWidth="1"/>
    <col min="12321" max="12322" width="7.88671875" style="127" customWidth="1"/>
    <col min="12323" max="12323" width="9.109375" style="127" customWidth="1"/>
    <col min="12324" max="12324" width="6.6640625" style="127" customWidth="1"/>
    <col min="12325" max="12566" width="9.109375" style="127"/>
    <col min="12567" max="12567" width="1.33203125" style="127" customWidth="1"/>
    <col min="12568" max="12568" width="5.5546875" style="127" customWidth="1"/>
    <col min="12569" max="12569" width="27.6640625" style="127" customWidth="1"/>
    <col min="12570" max="12570" width="9.6640625" style="127" customWidth="1"/>
    <col min="12571" max="12571" width="14.33203125" style="127" customWidth="1"/>
    <col min="12572" max="12572" width="10.44140625" style="127" customWidth="1"/>
    <col min="12573" max="12573" width="8" style="127" customWidth="1"/>
    <col min="12574" max="12574" width="13.44140625" style="127" customWidth="1"/>
    <col min="12575" max="12575" width="10.33203125" style="127" customWidth="1"/>
    <col min="12576" max="12576" width="10.109375" style="127" customWidth="1"/>
    <col min="12577" max="12578" width="7.88671875" style="127" customWidth="1"/>
    <col min="12579" max="12579" width="9.109375" style="127" customWidth="1"/>
    <col min="12580" max="12580" width="6.6640625" style="127" customWidth="1"/>
    <col min="12581" max="12822" width="9.109375" style="127"/>
    <col min="12823" max="12823" width="1.33203125" style="127" customWidth="1"/>
    <col min="12824" max="12824" width="5.5546875" style="127" customWidth="1"/>
    <col min="12825" max="12825" width="27.6640625" style="127" customWidth="1"/>
    <col min="12826" max="12826" width="9.6640625" style="127" customWidth="1"/>
    <col min="12827" max="12827" width="14.33203125" style="127" customWidth="1"/>
    <col min="12828" max="12828" width="10.44140625" style="127" customWidth="1"/>
    <col min="12829" max="12829" width="8" style="127" customWidth="1"/>
    <col min="12830" max="12830" width="13.44140625" style="127" customWidth="1"/>
    <col min="12831" max="12831" width="10.33203125" style="127" customWidth="1"/>
    <col min="12832" max="12832" width="10.109375" style="127" customWidth="1"/>
    <col min="12833" max="12834" width="7.88671875" style="127" customWidth="1"/>
    <col min="12835" max="12835" width="9.109375" style="127" customWidth="1"/>
    <col min="12836" max="12836" width="6.6640625" style="127" customWidth="1"/>
    <col min="12837" max="13078" width="9.109375" style="127"/>
    <col min="13079" max="13079" width="1.33203125" style="127" customWidth="1"/>
    <col min="13080" max="13080" width="5.5546875" style="127" customWidth="1"/>
    <col min="13081" max="13081" width="27.6640625" style="127" customWidth="1"/>
    <col min="13082" max="13082" width="9.6640625" style="127" customWidth="1"/>
    <col min="13083" max="13083" width="14.33203125" style="127" customWidth="1"/>
    <col min="13084" max="13084" width="10.44140625" style="127" customWidth="1"/>
    <col min="13085" max="13085" width="8" style="127" customWidth="1"/>
    <col min="13086" max="13086" width="13.44140625" style="127" customWidth="1"/>
    <col min="13087" max="13087" width="10.33203125" style="127" customWidth="1"/>
    <col min="13088" max="13088" width="10.109375" style="127" customWidth="1"/>
    <col min="13089" max="13090" width="7.88671875" style="127" customWidth="1"/>
    <col min="13091" max="13091" width="9.109375" style="127" customWidth="1"/>
    <col min="13092" max="13092" width="6.6640625" style="127" customWidth="1"/>
    <col min="13093" max="13334" width="9.109375" style="127"/>
    <col min="13335" max="13335" width="1.33203125" style="127" customWidth="1"/>
    <col min="13336" max="13336" width="5.5546875" style="127" customWidth="1"/>
    <col min="13337" max="13337" width="27.6640625" style="127" customWidth="1"/>
    <col min="13338" max="13338" width="9.6640625" style="127" customWidth="1"/>
    <col min="13339" max="13339" width="14.33203125" style="127" customWidth="1"/>
    <col min="13340" max="13340" width="10.44140625" style="127" customWidth="1"/>
    <col min="13341" max="13341" width="8" style="127" customWidth="1"/>
    <col min="13342" max="13342" width="13.44140625" style="127" customWidth="1"/>
    <col min="13343" max="13343" width="10.33203125" style="127" customWidth="1"/>
    <col min="13344" max="13344" width="10.109375" style="127" customWidth="1"/>
    <col min="13345" max="13346" width="7.88671875" style="127" customWidth="1"/>
    <col min="13347" max="13347" width="9.109375" style="127" customWidth="1"/>
    <col min="13348" max="13348" width="6.6640625" style="127" customWidth="1"/>
    <col min="13349" max="13590" width="9.109375" style="127"/>
    <col min="13591" max="13591" width="1.33203125" style="127" customWidth="1"/>
    <col min="13592" max="13592" width="5.5546875" style="127" customWidth="1"/>
    <col min="13593" max="13593" width="27.6640625" style="127" customWidth="1"/>
    <col min="13594" max="13594" width="9.6640625" style="127" customWidth="1"/>
    <col min="13595" max="13595" width="14.33203125" style="127" customWidth="1"/>
    <col min="13596" max="13596" width="10.44140625" style="127" customWidth="1"/>
    <col min="13597" max="13597" width="8" style="127" customWidth="1"/>
    <col min="13598" max="13598" width="13.44140625" style="127" customWidth="1"/>
    <col min="13599" max="13599" width="10.33203125" style="127" customWidth="1"/>
    <col min="13600" max="13600" width="10.109375" style="127" customWidth="1"/>
    <col min="13601" max="13602" width="7.88671875" style="127" customWidth="1"/>
    <col min="13603" max="13603" width="9.109375" style="127" customWidth="1"/>
    <col min="13604" max="13604" width="6.6640625" style="127" customWidth="1"/>
    <col min="13605" max="13846" width="9.109375" style="127"/>
    <col min="13847" max="13847" width="1.33203125" style="127" customWidth="1"/>
    <col min="13848" max="13848" width="5.5546875" style="127" customWidth="1"/>
    <col min="13849" max="13849" width="27.6640625" style="127" customWidth="1"/>
    <col min="13850" max="13850" width="9.6640625" style="127" customWidth="1"/>
    <col min="13851" max="13851" width="14.33203125" style="127" customWidth="1"/>
    <col min="13852" max="13852" width="10.44140625" style="127" customWidth="1"/>
    <col min="13853" max="13853" width="8" style="127" customWidth="1"/>
    <col min="13854" max="13854" width="13.44140625" style="127" customWidth="1"/>
    <col min="13855" max="13855" width="10.33203125" style="127" customWidth="1"/>
    <col min="13856" max="13856" width="10.109375" style="127" customWidth="1"/>
    <col min="13857" max="13858" width="7.88671875" style="127" customWidth="1"/>
    <col min="13859" max="13859" width="9.109375" style="127" customWidth="1"/>
    <col min="13860" max="13860" width="6.6640625" style="127" customWidth="1"/>
    <col min="13861" max="14102" width="9.109375" style="127"/>
    <col min="14103" max="14103" width="1.33203125" style="127" customWidth="1"/>
    <col min="14104" max="14104" width="5.5546875" style="127" customWidth="1"/>
    <col min="14105" max="14105" width="27.6640625" style="127" customWidth="1"/>
    <col min="14106" max="14106" width="9.6640625" style="127" customWidth="1"/>
    <col min="14107" max="14107" width="14.33203125" style="127" customWidth="1"/>
    <col min="14108" max="14108" width="10.44140625" style="127" customWidth="1"/>
    <col min="14109" max="14109" width="8" style="127" customWidth="1"/>
    <col min="14110" max="14110" width="13.44140625" style="127" customWidth="1"/>
    <col min="14111" max="14111" width="10.33203125" style="127" customWidth="1"/>
    <col min="14112" max="14112" width="10.109375" style="127" customWidth="1"/>
    <col min="14113" max="14114" width="7.88671875" style="127" customWidth="1"/>
    <col min="14115" max="14115" width="9.109375" style="127" customWidth="1"/>
    <col min="14116" max="14116" width="6.6640625" style="127" customWidth="1"/>
    <col min="14117" max="14358" width="9.109375" style="127"/>
    <col min="14359" max="14359" width="1.33203125" style="127" customWidth="1"/>
    <col min="14360" max="14360" width="5.5546875" style="127" customWidth="1"/>
    <col min="14361" max="14361" width="27.6640625" style="127" customWidth="1"/>
    <col min="14362" max="14362" width="9.6640625" style="127" customWidth="1"/>
    <col min="14363" max="14363" width="14.33203125" style="127" customWidth="1"/>
    <col min="14364" max="14364" width="10.44140625" style="127" customWidth="1"/>
    <col min="14365" max="14365" width="8" style="127" customWidth="1"/>
    <col min="14366" max="14366" width="13.44140625" style="127" customWidth="1"/>
    <col min="14367" max="14367" width="10.33203125" style="127" customWidth="1"/>
    <col min="14368" max="14368" width="10.109375" style="127" customWidth="1"/>
    <col min="14369" max="14370" width="7.88671875" style="127" customWidth="1"/>
    <col min="14371" max="14371" width="9.109375" style="127" customWidth="1"/>
    <col min="14372" max="14372" width="6.6640625" style="127" customWidth="1"/>
    <col min="14373" max="14614" width="9.109375" style="127"/>
    <col min="14615" max="14615" width="1.33203125" style="127" customWidth="1"/>
    <col min="14616" max="14616" width="5.5546875" style="127" customWidth="1"/>
    <col min="14617" max="14617" width="27.6640625" style="127" customWidth="1"/>
    <col min="14618" max="14618" width="9.6640625" style="127" customWidth="1"/>
    <col min="14619" max="14619" width="14.33203125" style="127" customWidth="1"/>
    <col min="14620" max="14620" width="10.44140625" style="127" customWidth="1"/>
    <col min="14621" max="14621" width="8" style="127" customWidth="1"/>
    <col min="14622" max="14622" width="13.44140625" style="127" customWidth="1"/>
    <col min="14623" max="14623" width="10.33203125" style="127" customWidth="1"/>
    <col min="14624" max="14624" width="10.109375" style="127" customWidth="1"/>
    <col min="14625" max="14626" width="7.88671875" style="127" customWidth="1"/>
    <col min="14627" max="14627" width="9.109375" style="127" customWidth="1"/>
    <col min="14628" max="14628" width="6.6640625" style="127" customWidth="1"/>
    <col min="14629" max="14870" width="9.109375" style="127"/>
    <col min="14871" max="14871" width="1.33203125" style="127" customWidth="1"/>
    <col min="14872" max="14872" width="5.5546875" style="127" customWidth="1"/>
    <col min="14873" max="14873" width="27.6640625" style="127" customWidth="1"/>
    <col min="14874" max="14874" width="9.6640625" style="127" customWidth="1"/>
    <col min="14875" max="14875" width="14.33203125" style="127" customWidth="1"/>
    <col min="14876" max="14876" width="10.44140625" style="127" customWidth="1"/>
    <col min="14877" max="14877" width="8" style="127" customWidth="1"/>
    <col min="14878" max="14878" width="13.44140625" style="127" customWidth="1"/>
    <col min="14879" max="14879" width="10.33203125" style="127" customWidth="1"/>
    <col min="14880" max="14880" width="10.109375" style="127" customWidth="1"/>
    <col min="14881" max="14882" width="7.88671875" style="127" customWidth="1"/>
    <col min="14883" max="14883" width="9.109375" style="127" customWidth="1"/>
    <col min="14884" max="14884" width="6.6640625" style="127" customWidth="1"/>
    <col min="14885" max="15126" width="9.109375" style="127"/>
    <col min="15127" max="15127" width="1.33203125" style="127" customWidth="1"/>
    <col min="15128" max="15128" width="5.5546875" style="127" customWidth="1"/>
    <col min="15129" max="15129" width="27.6640625" style="127" customWidth="1"/>
    <col min="15130" max="15130" width="9.6640625" style="127" customWidth="1"/>
    <col min="15131" max="15131" width="14.33203125" style="127" customWidth="1"/>
    <col min="15132" max="15132" width="10.44140625" style="127" customWidth="1"/>
    <col min="15133" max="15133" width="8" style="127" customWidth="1"/>
    <col min="15134" max="15134" width="13.44140625" style="127" customWidth="1"/>
    <col min="15135" max="15135" width="10.33203125" style="127" customWidth="1"/>
    <col min="15136" max="15136" width="10.109375" style="127" customWidth="1"/>
    <col min="15137" max="15138" width="7.88671875" style="127" customWidth="1"/>
    <col min="15139" max="15139" width="9.109375" style="127" customWidth="1"/>
    <col min="15140" max="15140" width="6.6640625" style="127" customWidth="1"/>
    <col min="15141" max="15382" width="9.109375" style="127"/>
    <col min="15383" max="15383" width="1.33203125" style="127" customWidth="1"/>
    <col min="15384" max="15384" width="5.5546875" style="127" customWidth="1"/>
    <col min="15385" max="15385" width="27.6640625" style="127" customWidth="1"/>
    <col min="15386" max="15386" width="9.6640625" style="127" customWidth="1"/>
    <col min="15387" max="15387" width="14.33203125" style="127" customWidth="1"/>
    <col min="15388" max="15388" width="10.44140625" style="127" customWidth="1"/>
    <col min="15389" max="15389" width="8" style="127" customWidth="1"/>
    <col min="15390" max="15390" width="13.44140625" style="127" customWidth="1"/>
    <col min="15391" max="15391" width="10.33203125" style="127" customWidth="1"/>
    <col min="15392" max="15392" width="10.109375" style="127" customWidth="1"/>
    <col min="15393" max="15394" width="7.88671875" style="127" customWidth="1"/>
    <col min="15395" max="15395" width="9.109375" style="127" customWidth="1"/>
    <col min="15396" max="15396" width="6.6640625" style="127" customWidth="1"/>
    <col min="15397" max="15638" width="9.109375" style="127"/>
    <col min="15639" max="15639" width="1.33203125" style="127" customWidth="1"/>
    <col min="15640" max="15640" width="5.5546875" style="127" customWidth="1"/>
    <col min="15641" max="15641" width="27.6640625" style="127" customWidth="1"/>
    <col min="15642" max="15642" width="9.6640625" style="127" customWidth="1"/>
    <col min="15643" max="15643" width="14.33203125" style="127" customWidth="1"/>
    <col min="15644" max="15644" width="10.44140625" style="127" customWidth="1"/>
    <col min="15645" max="15645" width="8" style="127" customWidth="1"/>
    <col min="15646" max="15646" width="13.44140625" style="127" customWidth="1"/>
    <col min="15647" max="15647" width="10.33203125" style="127" customWidth="1"/>
    <col min="15648" max="15648" width="10.109375" style="127" customWidth="1"/>
    <col min="15649" max="15650" width="7.88671875" style="127" customWidth="1"/>
    <col min="15651" max="15651" width="9.109375" style="127" customWidth="1"/>
    <col min="15652" max="15652" width="6.6640625" style="127" customWidth="1"/>
    <col min="15653" max="15894" width="9.109375" style="127"/>
    <col min="15895" max="15895" width="1.33203125" style="127" customWidth="1"/>
    <col min="15896" max="15896" width="5.5546875" style="127" customWidth="1"/>
    <col min="15897" max="15897" width="27.6640625" style="127" customWidth="1"/>
    <col min="15898" max="15898" width="9.6640625" style="127" customWidth="1"/>
    <col min="15899" max="15899" width="14.33203125" style="127" customWidth="1"/>
    <col min="15900" max="15900" width="10.44140625" style="127" customWidth="1"/>
    <col min="15901" max="15901" width="8" style="127" customWidth="1"/>
    <col min="15902" max="15902" width="13.44140625" style="127" customWidth="1"/>
    <col min="15903" max="15903" width="10.33203125" style="127" customWidth="1"/>
    <col min="15904" max="15904" width="10.109375" style="127" customWidth="1"/>
    <col min="15905" max="15906" width="7.88671875" style="127" customWidth="1"/>
    <col min="15907" max="15907" width="9.109375" style="127" customWidth="1"/>
    <col min="15908" max="15908" width="6.6640625" style="127" customWidth="1"/>
    <col min="15909" max="16150" width="9.109375" style="127"/>
    <col min="16151" max="16151" width="1.33203125" style="127" customWidth="1"/>
    <col min="16152" max="16152" width="5.5546875" style="127" customWidth="1"/>
    <col min="16153" max="16153" width="27.6640625" style="127" customWidth="1"/>
    <col min="16154" max="16154" width="9.6640625" style="127" customWidth="1"/>
    <col min="16155" max="16155" width="14.33203125" style="127" customWidth="1"/>
    <col min="16156" max="16156" width="10.44140625" style="127" customWidth="1"/>
    <col min="16157" max="16157" width="8" style="127" customWidth="1"/>
    <col min="16158" max="16158" width="13.44140625" style="127" customWidth="1"/>
    <col min="16159" max="16159" width="10.33203125" style="127" customWidth="1"/>
    <col min="16160" max="16160" width="10.109375" style="127" customWidth="1"/>
    <col min="16161" max="16162" width="7.88671875" style="127" customWidth="1"/>
    <col min="16163" max="16163" width="9.109375" style="127" customWidth="1"/>
    <col min="16164" max="16164" width="6.6640625" style="127" customWidth="1"/>
    <col min="16165" max="16384" width="9.109375" style="127"/>
  </cols>
  <sheetData>
    <row r="1" spans="2:144" ht="8.25" customHeight="1" x14ac:dyDescent="0.3"/>
    <row r="2" spans="2:144" customFormat="1" ht="36" customHeight="1" x14ac:dyDescent="0.3">
      <c r="B2" s="266" t="s">
        <v>334</v>
      </c>
      <c r="C2" s="267"/>
      <c r="D2" s="157"/>
      <c r="E2" s="157"/>
      <c r="F2" s="157"/>
      <c r="G2" s="157"/>
      <c r="H2" s="257"/>
      <c r="I2" s="158"/>
      <c r="J2" s="158"/>
      <c r="K2" s="257"/>
      <c r="L2" s="158"/>
      <c r="M2" s="158"/>
      <c r="N2" s="158"/>
      <c r="O2" s="158"/>
      <c r="P2" s="158"/>
      <c r="Q2" s="127"/>
      <c r="R2" s="127"/>
      <c r="S2" s="127"/>
      <c r="T2" s="127"/>
      <c r="U2" s="127"/>
      <c r="V2" s="127"/>
      <c r="W2" s="127"/>
      <c r="X2" s="127"/>
      <c r="Y2" s="127"/>
      <c r="Z2" s="127"/>
      <c r="AA2" s="127"/>
      <c r="AB2" s="127"/>
      <c r="AC2" s="127"/>
      <c r="AD2" s="127"/>
      <c r="AE2" s="127"/>
      <c r="AF2" s="127"/>
      <c r="AG2" s="127"/>
      <c r="AH2" s="127"/>
      <c r="AI2" s="127"/>
      <c r="AJ2" s="127"/>
    </row>
    <row r="3" spans="2:144" customFormat="1" ht="28.2" customHeight="1" x14ac:dyDescent="0.3">
      <c r="B3" s="273" t="s">
        <v>333</v>
      </c>
      <c r="C3" s="273"/>
      <c r="D3" s="273"/>
      <c r="E3" s="273"/>
      <c r="F3" s="273"/>
      <c r="G3" s="273"/>
      <c r="H3" s="273"/>
      <c r="I3" s="273"/>
      <c r="J3" s="273"/>
      <c r="K3" s="273"/>
      <c r="L3" s="273"/>
      <c r="M3" s="273"/>
      <c r="N3" s="273"/>
      <c r="O3" s="253"/>
      <c r="P3" s="253"/>
      <c r="Q3" s="127"/>
      <c r="R3" s="127"/>
      <c r="S3" s="127"/>
      <c r="T3" s="127"/>
      <c r="U3" s="127"/>
      <c r="V3" s="127"/>
      <c r="W3" s="127"/>
      <c r="X3" s="127"/>
      <c r="Y3" s="127"/>
      <c r="Z3" s="127"/>
      <c r="AA3" s="127"/>
      <c r="AB3" s="127"/>
      <c r="AC3" s="127"/>
      <c r="AD3" s="127"/>
      <c r="AE3" s="127"/>
      <c r="AF3" s="127"/>
      <c r="AG3" s="127"/>
      <c r="AH3" s="127"/>
      <c r="AI3" s="127"/>
      <c r="AJ3" s="127"/>
    </row>
    <row r="4" spans="2:144" s="131" customFormat="1" ht="59.4" customHeight="1" x14ac:dyDescent="0.35">
      <c r="B4" s="274" t="s">
        <v>335</v>
      </c>
      <c r="C4" s="274"/>
      <c r="D4" s="274"/>
      <c r="E4" s="274"/>
      <c r="F4" s="274"/>
      <c r="G4" s="274"/>
      <c r="H4" s="274"/>
      <c r="I4" s="274"/>
      <c r="J4" s="274"/>
      <c r="K4" s="274"/>
      <c r="L4" s="274"/>
      <c r="M4" s="274"/>
      <c r="N4" s="274"/>
      <c r="O4" s="254"/>
      <c r="P4" s="254"/>
      <c r="Q4" s="127"/>
      <c r="R4" s="127"/>
      <c r="S4" s="127"/>
      <c r="T4" s="127"/>
      <c r="U4" s="127"/>
      <c r="V4" s="127"/>
      <c r="W4" s="127"/>
      <c r="X4" s="127"/>
      <c r="Y4" s="127"/>
      <c r="Z4" s="127"/>
      <c r="AA4" s="127"/>
      <c r="AB4" s="127"/>
      <c r="AC4" s="127"/>
      <c r="AD4" s="127"/>
      <c r="AE4" s="127"/>
      <c r="AF4" s="127"/>
      <c r="AG4" s="127"/>
      <c r="AH4" s="127"/>
      <c r="AI4" s="127"/>
      <c r="AJ4" s="127"/>
    </row>
    <row r="5" spans="2:144" ht="13.8" customHeight="1" x14ac:dyDescent="0.25">
      <c r="B5" s="275"/>
      <c r="C5" s="275"/>
      <c r="D5" s="275"/>
      <c r="E5" s="275"/>
      <c r="F5" s="275"/>
      <c r="G5" s="275"/>
      <c r="H5" s="275"/>
      <c r="I5" s="275"/>
      <c r="J5" s="275"/>
      <c r="K5" s="275"/>
      <c r="L5" s="275"/>
      <c r="M5" s="275"/>
    </row>
    <row r="6" spans="2:144" s="129" customFormat="1" ht="24.75" customHeight="1" x14ac:dyDescent="0.3">
      <c r="B6" s="276" t="s">
        <v>9</v>
      </c>
      <c r="C6" s="271" t="s">
        <v>3</v>
      </c>
      <c r="D6" s="277" t="s">
        <v>329</v>
      </c>
      <c r="E6" s="271" t="s">
        <v>16</v>
      </c>
      <c r="F6" s="271"/>
      <c r="G6" s="271"/>
      <c r="H6" s="271" t="s">
        <v>17</v>
      </c>
      <c r="I6" s="271"/>
      <c r="J6" s="271"/>
      <c r="K6" s="271" t="s">
        <v>285</v>
      </c>
      <c r="L6" s="271"/>
      <c r="M6" s="271"/>
      <c r="N6" s="271" t="s">
        <v>278</v>
      </c>
      <c r="O6" s="18"/>
      <c r="P6" s="18"/>
      <c r="Q6" s="127"/>
      <c r="R6" s="127"/>
      <c r="S6" s="127"/>
      <c r="T6" s="127"/>
      <c r="U6" s="127"/>
      <c r="V6" s="127"/>
      <c r="W6" s="127"/>
      <c r="X6" s="127"/>
      <c r="Y6" s="127"/>
      <c r="Z6" s="127"/>
      <c r="AA6" s="127"/>
      <c r="AB6" s="127"/>
      <c r="AC6" s="127"/>
      <c r="AD6" s="127"/>
      <c r="AE6" s="127"/>
      <c r="AF6" s="127"/>
      <c r="AG6" s="127"/>
      <c r="AH6" s="127"/>
      <c r="AI6" s="127"/>
      <c r="AJ6" s="127"/>
    </row>
    <row r="7" spans="2:144" s="129" customFormat="1" ht="54.75" customHeight="1" x14ac:dyDescent="0.3">
      <c r="B7" s="276"/>
      <c r="C7" s="271"/>
      <c r="D7" s="278"/>
      <c r="E7" s="130" t="s">
        <v>276</v>
      </c>
      <c r="F7" s="130" t="s">
        <v>286</v>
      </c>
      <c r="G7" s="130" t="s">
        <v>287</v>
      </c>
      <c r="H7" s="130" t="s">
        <v>276</v>
      </c>
      <c r="I7" s="130" t="s">
        <v>286</v>
      </c>
      <c r="J7" s="130" t="s">
        <v>287</v>
      </c>
      <c r="K7" s="258" t="s">
        <v>276</v>
      </c>
      <c r="L7" s="133" t="s">
        <v>282</v>
      </c>
      <c r="M7" s="133" t="s">
        <v>283</v>
      </c>
      <c r="N7" s="271"/>
      <c r="O7" s="18"/>
      <c r="P7" s="18"/>
      <c r="Q7" s="127"/>
      <c r="R7" s="127"/>
      <c r="S7" s="127"/>
      <c r="T7" s="127"/>
      <c r="U7" s="127"/>
      <c r="V7" s="127"/>
      <c r="W7" s="127"/>
      <c r="X7" s="127"/>
      <c r="Y7" s="127"/>
      <c r="Z7" s="127"/>
      <c r="AA7" s="127"/>
      <c r="AB7" s="127"/>
      <c r="AC7" s="127"/>
      <c r="AD7" s="127"/>
      <c r="AE7" s="127"/>
      <c r="AF7" s="127"/>
      <c r="AG7" s="127"/>
      <c r="AH7" s="127"/>
      <c r="AI7" s="127"/>
      <c r="AJ7" s="127"/>
    </row>
    <row r="8" spans="2:144" s="129" customFormat="1" ht="31.95" customHeight="1" x14ac:dyDescent="0.25">
      <c r="B8" s="22">
        <v>1</v>
      </c>
      <c r="C8" s="134">
        <v>2</v>
      </c>
      <c r="D8" s="134">
        <v>3</v>
      </c>
      <c r="E8" s="134" t="s">
        <v>330</v>
      </c>
      <c r="F8" s="22">
        <v>5</v>
      </c>
      <c r="G8" s="22">
        <v>6</v>
      </c>
      <c r="H8" s="134" t="s">
        <v>331</v>
      </c>
      <c r="I8" s="22">
        <v>8</v>
      </c>
      <c r="J8" s="22">
        <v>9</v>
      </c>
      <c r="K8" s="134" t="s">
        <v>332</v>
      </c>
      <c r="L8" s="22">
        <v>11</v>
      </c>
      <c r="M8" s="134">
        <v>12</v>
      </c>
      <c r="N8" s="134">
        <v>13</v>
      </c>
      <c r="O8" s="264"/>
      <c r="P8" s="265"/>
      <c r="Q8" s="265"/>
      <c r="R8" s="127"/>
      <c r="S8" s="127"/>
      <c r="T8" s="127"/>
      <c r="U8" s="127"/>
      <c r="V8" s="127"/>
      <c r="W8" s="127"/>
      <c r="X8" s="127"/>
      <c r="Y8" s="127"/>
      <c r="Z8" s="127"/>
      <c r="AA8" s="127"/>
      <c r="AB8" s="127"/>
      <c r="AC8" s="127"/>
      <c r="AD8" s="127"/>
      <c r="AE8" s="127"/>
      <c r="AF8" s="127"/>
      <c r="AG8" s="127"/>
      <c r="AH8" s="127"/>
      <c r="AI8" s="127"/>
      <c r="AJ8" s="127"/>
      <c r="AK8" s="135"/>
      <c r="AL8" s="161">
        <v>7</v>
      </c>
      <c r="AM8" s="161">
        <v>8</v>
      </c>
      <c r="AO8" s="162">
        <v>10</v>
      </c>
      <c r="AP8" s="162">
        <v>11</v>
      </c>
    </row>
    <row r="9" spans="2:144" s="140" customFormat="1" ht="32.25" customHeight="1" x14ac:dyDescent="0.25">
      <c r="B9" s="136" t="s">
        <v>18</v>
      </c>
      <c r="C9" s="137" t="s">
        <v>288</v>
      </c>
      <c r="D9" s="263">
        <f>E9+H9+K9</f>
        <v>28958</v>
      </c>
      <c r="E9" s="260">
        <f>SUM(E10:E12)</f>
        <v>10587</v>
      </c>
      <c r="F9" s="260">
        <f t="shared" ref="F9:M9" si="0">SUM(F10:F12)</f>
        <v>389</v>
      </c>
      <c r="G9" s="260">
        <f t="shared" si="0"/>
        <v>10198</v>
      </c>
      <c r="H9" s="260">
        <f t="shared" si="0"/>
        <v>13744</v>
      </c>
      <c r="I9" s="260">
        <f t="shared" si="0"/>
        <v>935</v>
      </c>
      <c r="J9" s="260">
        <f t="shared" si="0"/>
        <v>12809</v>
      </c>
      <c r="K9" s="260">
        <f t="shared" si="0"/>
        <v>4627</v>
      </c>
      <c r="L9" s="260">
        <f t="shared" si="0"/>
        <v>2453</v>
      </c>
      <c r="M9" s="260">
        <f t="shared" si="0"/>
        <v>2174</v>
      </c>
      <c r="N9" s="138"/>
      <c r="O9" s="264"/>
      <c r="P9" s="265"/>
      <c r="Q9" s="265"/>
      <c r="R9" s="127"/>
      <c r="S9" s="127"/>
      <c r="T9" s="127"/>
      <c r="U9" s="127"/>
      <c r="V9" s="140" t="s">
        <v>318</v>
      </c>
      <c r="W9" s="140" t="s">
        <v>319</v>
      </c>
      <c r="X9" s="140" t="s">
        <v>316</v>
      </c>
      <c r="Y9" s="140" t="s">
        <v>320</v>
      </c>
      <c r="Z9" s="127" t="s">
        <v>323</v>
      </c>
      <c r="AA9" s="127" t="s">
        <v>324</v>
      </c>
      <c r="AB9" s="127" t="s">
        <v>325</v>
      </c>
      <c r="AC9" s="127"/>
      <c r="AD9" s="127" t="s">
        <v>302</v>
      </c>
      <c r="AE9" s="127" t="s">
        <v>321</v>
      </c>
      <c r="AF9" s="127" t="s">
        <v>322</v>
      </c>
      <c r="AG9" s="127" t="s">
        <v>326</v>
      </c>
      <c r="AH9" s="127" t="s">
        <v>327</v>
      </c>
      <c r="AI9" s="127" t="s">
        <v>328</v>
      </c>
      <c r="AJ9" s="127"/>
      <c r="AK9" s="139"/>
      <c r="AL9" s="268" t="s">
        <v>300</v>
      </c>
      <c r="AM9" s="269"/>
      <c r="AN9" s="269"/>
      <c r="AO9" s="269"/>
      <c r="AP9" s="270"/>
      <c r="AR9" s="268" t="s">
        <v>301</v>
      </c>
      <c r="AS9" s="269"/>
      <c r="AT9" s="269"/>
      <c r="AU9" s="269"/>
      <c r="AV9" s="270"/>
      <c r="AX9" s="268" t="s">
        <v>302</v>
      </c>
      <c r="AY9" s="269"/>
      <c r="AZ9" s="269"/>
      <c r="BA9" s="269"/>
      <c r="BB9" s="270"/>
      <c r="BD9" s="268" t="s">
        <v>303</v>
      </c>
      <c r="BE9" s="269"/>
      <c r="BF9" s="269"/>
      <c r="BG9" s="269"/>
      <c r="BH9" s="270"/>
      <c r="BJ9" s="268" t="s">
        <v>304</v>
      </c>
      <c r="BK9" s="269"/>
      <c r="BL9" s="269"/>
      <c r="BM9" s="269"/>
      <c r="BN9" s="270"/>
      <c r="BP9" s="268" t="s">
        <v>305</v>
      </c>
      <c r="BQ9" s="269"/>
      <c r="BR9" s="269"/>
      <c r="BS9" s="269"/>
      <c r="BT9" s="270"/>
      <c r="BV9" s="268" t="s">
        <v>306</v>
      </c>
      <c r="BW9" s="269"/>
      <c r="BX9" s="269"/>
      <c r="BY9" s="269"/>
      <c r="BZ9" s="270"/>
      <c r="CB9" s="268" t="s">
        <v>307</v>
      </c>
      <c r="CC9" s="269"/>
      <c r="CD9" s="269"/>
      <c r="CE9" s="269"/>
      <c r="CF9" s="270"/>
      <c r="CH9" s="268" t="s">
        <v>308</v>
      </c>
      <c r="CI9" s="269"/>
      <c r="CJ9" s="269"/>
      <c r="CK9" s="269"/>
      <c r="CL9" s="270"/>
      <c r="CN9" s="268" t="s">
        <v>309</v>
      </c>
      <c r="CO9" s="269"/>
      <c r="CP9" s="269"/>
      <c r="CQ9" s="269"/>
      <c r="CR9" s="270"/>
      <c r="CT9" s="268" t="s">
        <v>310</v>
      </c>
      <c r="CU9" s="269"/>
      <c r="CV9" s="269"/>
      <c r="CW9" s="269"/>
      <c r="CX9" s="270"/>
      <c r="CZ9" s="268" t="s">
        <v>311</v>
      </c>
      <c r="DA9" s="269"/>
      <c r="DB9" s="269"/>
      <c r="DC9" s="269"/>
      <c r="DD9" s="270"/>
      <c r="DF9" s="268" t="s">
        <v>312</v>
      </c>
      <c r="DG9" s="269"/>
      <c r="DH9" s="269"/>
      <c r="DI9" s="269"/>
      <c r="DJ9" s="270"/>
      <c r="DL9" s="268" t="s">
        <v>313</v>
      </c>
      <c r="DM9" s="269"/>
      <c r="DN9" s="269"/>
      <c r="DO9" s="269"/>
      <c r="DP9" s="270"/>
      <c r="DR9" s="268" t="s">
        <v>314</v>
      </c>
      <c r="DS9" s="269"/>
      <c r="DT9" s="269"/>
      <c r="DU9" s="269"/>
      <c r="DV9" s="270"/>
      <c r="DX9" s="268" t="s">
        <v>315</v>
      </c>
      <c r="DY9" s="269"/>
      <c r="DZ9" s="269"/>
      <c r="EA9" s="269"/>
      <c r="EB9" s="270"/>
      <c r="ED9" s="268" t="s">
        <v>316</v>
      </c>
      <c r="EE9" s="269"/>
      <c r="EF9" s="269"/>
      <c r="EG9" s="269"/>
      <c r="EH9" s="270"/>
      <c r="EJ9" s="268" t="s">
        <v>317</v>
      </c>
      <c r="EK9" s="269"/>
      <c r="EL9" s="269"/>
      <c r="EM9" s="269"/>
      <c r="EN9" s="270"/>
    </row>
    <row r="10" spans="2:144" s="146" customFormat="1" ht="26.25" customHeight="1" x14ac:dyDescent="0.3">
      <c r="B10" s="141">
        <v>1</v>
      </c>
      <c r="C10" s="142" t="s">
        <v>282</v>
      </c>
      <c r="D10" s="263">
        <f t="shared" ref="D10:D30" si="1">E10+H10+K10</f>
        <v>2905</v>
      </c>
      <c r="E10" s="255">
        <f>F10+G10</f>
        <v>74</v>
      </c>
      <c r="F10" s="255">
        <v>63</v>
      </c>
      <c r="G10" s="176">
        <v>11</v>
      </c>
      <c r="H10" s="255">
        <f>I10+J10</f>
        <v>378</v>
      </c>
      <c r="I10" s="255">
        <f>AL10+AR10+AX10+BD10+BJ10+BP10+BV10+CB10+CH10+CN10+CT10+CZ10+DF10+DL10+DR10+DX10+ED10+EJ10</f>
        <v>276</v>
      </c>
      <c r="J10" s="255">
        <f>AM10+AS10+AY10+BE10+BK10+BQ10+BW10+CC10+CI10+CO10+CU10+DA10+DG10+DM10+DS10+DY10+EE10+EK10</f>
        <v>102</v>
      </c>
      <c r="K10" s="255">
        <f>L10+M10</f>
        <v>2453</v>
      </c>
      <c r="L10" s="255">
        <f>AO10+AU10+BA10+BG10+BM10+BS10+BY10+CE10+CK10+CQ10+CW10+DC10+DI10+DO10+DU10+EA10+EG10+EM10</f>
        <v>2453</v>
      </c>
      <c r="M10" s="255"/>
      <c r="N10" s="138"/>
      <c r="O10" s="264"/>
      <c r="P10" s="265"/>
      <c r="Q10" s="265"/>
      <c r="R10" s="127"/>
      <c r="S10" s="127"/>
      <c r="T10" s="139">
        <f>V10+W10+X10+Y10+Z10+AA10+AB10+AD10+AE10+AF10+AG10+AH10+AI10</f>
        <v>63</v>
      </c>
      <c r="U10" s="127"/>
      <c r="V10" s="127">
        <v>2</v>
      </c>
      <c r="W10" s="143">
        <v>3</v>
      </c>
      <c r="X10" s="249">
        <v>1</v>
      </c>
      <c r="Y10" s="159"/>
      <c r="Z10" s="248">
        <v>3</v>
      </c>
      <c r="AA10" s="248">
        <v>6</v>
      </c>
      <c r="AB10" s="248">
        <v>1</v>
      </c>
      <c r="AC10" s="248"/>
      <c r="AD10" s="144">
        <v>8</v>
      </c>
      <c r="AE10" s="159">
        <v>4</v>
      </c>
      <c r="AF10" s="145">
        <v>20</v>
      </c>
      <c r="AG10" s="127">
        <v>7</v>
      </c>
      <c r="AH10" s="127">
        <v>4</v>
      </c>
      <c r="AI10" s="127">
        <v>4</v>
      </c>
      <c r="AJ10" s="127"/>
      <c r="AK10" s="145"/>
      <c r="AL10" s="191">
        <v>19</v>
      </c>
      <c r="AM10" s="191">
        <v>7</v>
      </c>
      <c r="AO10" s="191">
        <v>150</v>
      </c>
      <c r="AP10" s="196"/>
      <c r="AR10" s="185">
        <v>12</v>
      </c>
      <c r="AS10" s="191">
        <v>5</v>
      </c>
      <c r="AU10" s="185">
        <v>141</v>
      </c>
      <c r="AV10" s="182"/>
      <c r="AX10" s="186">
        <v>14</v>
      </c>
      <c r="AY10" s="186">
        <v>6</v>
      </c>
      <c r="BA10" s="186">
        <v>111</v>
      </c>
      <c r="BB10" s="186"/>
      <c r="BD10" s="186">
        <v>23</v>
      </c>
      <c r="BE10" s="186">
        <v>7</v>
      </c>
      <c r="BG10" s="186">
        <v>229</v>
      </c>
      <c r="BH10" s="183"/>
      <c r="BJ10" s="191">
        <v>25</v>
      </c>
      <c r="BK10" s="191">
        <v>6</v>
      </c>
      <c r="BM10" s="186">
        <v>131</v>
      </c>
      <c r="BN10" s="186"/>
      <c r="BP10" s="200">
        <v>16</v>
      </c>
      <c r="BQ10" s="200">
        <v>6</v>
      </c>
      <c r="BR10" s="179"/>
      <c r="BS10" s="200">
        <v>137</v>
      </c>
      <c r="BT10" s="200">
        <v>0</v>
      </c>
      <c r="BV10" s="186">
        <v>12</v>
      </c>
      <c r="BW10" s="186">
        <v>7</v>
      </c>
      <c r="BX10" s="178"/>
      <c r="BY10" s="186">
        <v>218</v>
      </c>
      <c r="BZ10" s="186"/>
      <c r="CB10" s="185">
        <v>27</v>
      </c>
      <c r="CC10" s="186">
        <v>0</v>
      </c>
      <c r="CD10" s="188"/>
      <c r="CE10" s="186">
        <v>137</v>
      </c>
      <c r="CF10" s="186"/>
      <c r="CH10" s="186">
        <v>18</v>
      </c>
      <c r="CI10" s="199">
        <v>7</v>
      </c>
      <c r="CJ10" s="178"/>
      <c r="CK10" s="186">
        <v>194</v>
      </c>
      <c r="CL10" s="186"/>
      <c r="CN10" s="185">
        <v>27</v>
      </c>
      <c r="CO10" s="185">
        <v>6</v>
      </c>
      <c r="CP10" s="166"/>
      <c r="CQ10" s="185">
        <v>150</v>
      </c>
      <c r="CR10" s="182"/>
      <c r="CT10" s="197">
        <v>14</v>
      </c>
      <c r="CU10" s="197">
        <v>5</v>
      </c>
      <c r="CV10" s="170"/>
      <c r="CW10" s="197">
        <v>56</v>
      </c>
      <c r="CX10" s="198"/>
      <c r="CZ10" s="191">
        <v>2</v>
      </c>
      <c r="DA10" s="191">
        <v>4</v>
      </c>
      <c r="DB10" s="166"/>
      <c r="DC10" s="191">
        <v>128</v>
      </c>
      <c r="DD10" s="196"/>
      <c r="DF10" s="194">
        <v>15</v>
      </c>
      <c r="DG10" s="194">
        <v>6</v>
      </c>
      <c r="DI10" s="195">
        <v>129</v>
      </c>
      <c r="DJ10" s="195"/>
      <c r="DL10" s="191">
        <v>18</v>
      </c>
      <c r="DM10" s="186">
        <v>7</v>
      </c>
      <c r="DN10" s="174"/>
      <c r="DO10" s="193">
        <v>99</v>
      </c>
      <c r="DP10" s="193"/>
      <c r="DR10" s="191">
        <v>13</v>
      </c>
      <c r="DS10" s="192">
        <v>3</v>
      </c>
      <c r="DT10" s="178"/>
      <c r="DU10" s="186">
        <v>118</v>
      </c>
      <c r="DV10" s="183"/>
      <c r="DX10" s="185">
        <v>17</v>
      </c>
      <c r="DY10" s="185">
        <v>7</v>
      </c>
      <c r="DZ10" s="187"/>
      <c r="EA10" s="185">
        <v>108</v>
      </c>
      <c r="EB10" s="182"/>
      <c r="ED10" s="186">
        <v>2</v>
      </c>
      <c r="EE10" s="186">
        <v>7</v>
      </c>
      <c r="EF10" s="188"/>
      <c r="EG10" s="186">
        <v>109</v>
      </c>
      <c r="EH10" s="183"/>
      <c r="EJ10" s="191">
        <v>2</v>
      </c>
      <c r="EK10" s="191">
        <v>6</v>
      </c>
      <c r="EL10" s="166"/>
      <c r="EM10" s="191">
        <v>108</v>
      </c>
      <c r="EN10" s="196"/>
    </row>
    <row r="11" spans="2:144" s="146" customFormat="1" ht="26.25" customHeight="1" x14ac:dyDescent="0.3">
      <c r="B11" s="141">
        <v>2</v>
      </c>
      <c r="C11" s="142" t="s">
        <v>283</v>
      </c>
      <c r="D11" s="263">
        <f t="shared" si="1"/>
        <v>5838</v>
      </c>
      <c r="E11" s="255">
        <f t="shared" ref="E11:E30" si="2">F11+G11</f>
        <v>1548</v>
      </c>
      <c r="F11" s="255">
        <v>259</v>
      </c>
      <c r="G11" s="176">
        <v>1289</v>
      </c>
      <c r="H11" s="255">
        <f t="shared" ref="H11:H30" si="3">I11+J11</f>
        <v>2116</v>
      </c>
      <c r="I11" s="255">
        <f t="shared" ref="I11" si="4">AL11+AR11+AX11+BD11+BJ11+BP11+BV11+CB11+CH11+CN11+CT11+CZ11+DF11+DL11+DR11+DX11+ED11+EJ11</f>
        <v>625</v>
      </c>
      <c r="J11" s="255">
        <f>AM11+AS11+AY11+BE11+BK11+BQ11+BW11+CC11+CI11+CO11+CU11+DA11+DG11+DM11+DS11+DY11+EE11+EK11</f>
        <v>1491</v>
      </c>
      <c r="K11" s="255">
        <f>L11+M11</f>
        <v>2174</v>
      </c>
      <c r="L11" s="255">
        <f>AO11+AU11+BA11+BG11+BM11+BS11+BY11+CE11+CK11+CQ11+CW11+DC11+DI11+DO11+DU11+EA11+EG11+EM11</f>
        <v>0</v>
      </c>
      <c r="M11" s="255">
        <f>AP11+AV11+BB11+BH11+BN11+BT11+BZ11+CF11+CL11+CR11+CX11+DD11+DJ11+DP11+DV11+EB11+EH11+EN11</f>
        <v>2174</v>
      </c>
      <c r="N11" s="138"/>
      <c r="O11" s="264"/>
      <c r="P11" s="265"/>
      <c r="Q11" s="265"/>
      <c r="R11" s="127"/>
      <c r="S11" s="127"/>
      <c r="T11" s="139">
        <f t="shared" ref="T11:T30" si="5">V11+W11+X11+Y11+Z11+AA11+AB11+AD11+AE11+AF11+AG11+AH11+AI11</f>
        <v>259</v>
      </c>
      <c r="U11" s="127"/>
      <c r="V11" s="153">
        <v>41</v>
      </c>
      <c r="W11" s="143">
        <v>14</v>
      </c>
      <c r="X11" s="249">
        <v>23</v>
      </c>
      <c r="Y11" s="159">
        <v>17</v>
      </c>
      <c r="Z11" s="248">
        <v>23</v>
      </c>
      <c r="AA11" s="248">
        <v>16</v>
      </c>
      <c r="AB11" s="248">
        <v>17</v>
      </c>
      <c r="AC11" s="248"/>
      <c r="AD11" s="144">
        <v>8</v>
      </c>
      <c r="AE11" s="159">
        <v>16</v>
      </c>
      <c r="AF11" s="145">
        <v>52</v>
      </c>
      <c r="AG11" s="127">
        <v>2</v>
      </c>
      <c r="AH11" s="127">
        <v>14</v>
      </c>
      <c r="AI11" s="127">
        <v>16</v>
      </c>
      <c r="AJ11" s="127"/>
      <c r="AK11" s="145"/>
      <c r="AL11" s="159">
        <v>36</v>
      </c>
      <c r="AM11" s="159">
        <v>92</v>
      </c>
      <c r="AO11" s="159"/>
      <c r="AP11" s="138">
        <v>119</v>
      </c>
      <c r="AR11" s="144">
        <v>43</v>
      </c>
      <c r="AS11" s="159">
        <v>99</v>
      </c>
      <c r="AU11" s="144"/>
      <c r="AV11" s="143">
        <v>113</v>
      </c>
      <c r="AX11" s="153">
        <v>33</v>
      </c>
      <c r="AY11" s="153">
        <v>72</v>
      </c>
      <c r="BA11" s="153"/>
      <c r="BB11" s="153">
        <v>104</v>
      </c>
      <c r="BD11" s="153">
        <v>33</v>
      </c>
      <c r="BE11" s="153">
        <v>100</v>
      </c>
      <c r="BG11" s="153"/>
      <c r="BH11" s="153">
        <v>192</v>
      </c>
      <c r="BJ11" s="159">
        <v>29</v>
      </c>
      <c r="BK11" s="159">
        <v>79</v>
      </c>
      <c r="BM11" s="153"/>
      <c r="BN11" s="153">
        <v>114</v>
      </c>
      <c r="BP11" s="180">
        <v>40</v>
      </c>
      <c r="BQ11" s="180">
        <v>85</v>
      </c>
      <c r="BR11" s="179"/>
      <c r="BS11" s="180">
        <v>0</v>
      </c>
      <c r="BT11" s="180">
        <v>136</v>
      </c>
      <c r="BV11" s="153">
        <v>47</v>
      </c>
      <c r="BW11" s="153">
        <v>103</v>
      </c>
      <c r="BX11" s="178"/>
      <c r="BY11" s="153"/>
      <c r="BZ11" s="153">
        <v>196</v>
      </c>
      <c r="CB11" s="144">
        <v>26</v>
      </c>
      <c r="CC11" s="153">
        <v>105</v>
      </c>
      <c r="CD11" s="188"/>
      <c r="CE11" s="153"/>
      <c r="CF11" s="153">
        <v>109</v>
      </c>
      <c r="CH11" s="153">
        <v>35</v>
      </c>
      <c r="CI11" s="154">
        <v>85</v>
      </c>
      <c r="CJ11" s="178"/>
      <c r="CK11" s="153"/>
      <c r="CL11" s="153">
        <v>168</v>
      </c>
      <c r="CN11" s="144">
        <v>22</v>
      </c>
      <c r="CO11" s="144">
        <v>77</v>
      </c>
      <c r="CP11" s="166"/>
      <c r="CQ11" s="144"/>
      <c r="CR11" s="144">
        <v>134</v>
      </c>
      <c r="CT11" s="167">
        <v>28</v>
      </c>
      <c r="CU11" s="167">
        <v>47</v>
      </c>
      <c r="CV11" s="170"/>
      <c r="CW11" s="167"/>
      <c r="CX11" s="168">
        <v>60</v>
      </c>
      <c r="CZ11" s="159">
        <v>48</v>
      </c>
      <c r="DA11" s="159">
        <v>81</v>
      </c>
      <c r="DB11" s="166"/>
      <c r="DC11" s="159"/>
      <c r="DD11" s="159">
        <v>117</v>
      </c>
      <c r="DF11" s="177">
        <v>33</v>
      </c>
      <c r="DG11" s="177">
        <v>81</v>
      </c>
      <c r="DI11" s="173"/>
      <c r="DJ11" s="173">
        <v>130</v>
      </c>
      <c r="DL11" s="159">
        <v>22</v>
      </c>
      <c r="DM11" s="153">
        <v>73</v>
      </c>
      <c r="DN11" s="174"/>
      <c r="DO11" s="160"/>
      <c r="DP11" s="160">
        <v>66</v>
      </c>
      <c r="DR11" s="159">
        <v>34</v>
      </c>
      <c r="DS11" s="189">
        <v>78</v>
      </c>
      <c r="DT11" s="178"/>
      <c r="DU11" s="153"/>
      <c r="DV11" s="153">
        <v>115</v>
      </c>
      <c r="DX11" s="144">
        <v>27</v>
      </c>
      <c r="DY11" s="144">
        <v>83</v>
      </c>
      <c r="DZ11" s="187"/>
      <c r="EA11" s="144"/>
      <c r="EB11" s="143">
        <v>111</v>
      </c>
      <c r="ED11" s="153">
        <v>45</v>
      </c>
      <c r="EE11" s="153">
        <v>77</v>
      </c>
      <c r="EF11" s="188"/>
      <c r="EG11" s="153"/>
      <c r="EH11" s="153">
        <v>99</v>
      </c>
      <c r="EJ11" s="159">
        <v>44</v>
      </c>
      <c r="EK11" s="159">
        <v>74</v>
      </c>
      <c r="EL11" s="166"/>
      <c r="EM11" s="159"/>
      <c r="EN11" s="138">
        <v>91</v>
      </c>
    </row>
    <row r="12" spans="2:144" s="146" customFormat="1" ht="26.25" customHeight="1" x14ac:dyDescent="0.3">
      <c r="B12" s="132">
        <v>3</v>
      </c>
      <c r="C12" s="147" t="s">
        <v>284</v>
      </c>
      <c r="D12" s="263">
        <f t="shared" si="1"/>
        <v>20215</v>
      </c>
      <c r="E12" s="255">
        <f t="shared" si="2"/>
        <v>8965</v>
      </c>
      <c r="F12" s="256">
        <v>67</v>
      </c>
      <c r="G12" s="176">
        <v>8898</v>
      </c>
      <c r="H12" s="255">
        <f t="shared" si="3"/>
        <v>11250</v>
      </c>
      <c r="I12" s="255">
        <f>AL12+AR12+AX12+BD12+BJ12+BP12+BV12+CB12+CH12+CN12+CT12+CZ12+DF12+DL12+DR12+DX12+ED12+EJ12</f>
        <v>34</v>
      </c>
      <c r="J12" s="255">
        <f>AM12+AS12+AY12+BE12+BK12+BQ12+BW12+CC12+CI12+CO12+CU12+DA12+DG12+DM12+DS12+DY12+EE12+EK12</f>
        <v>11216</v>
      </c>
      <c r="K12" s="255">
        <v>0</v>
      </c>
      <c r="L12" s="255">
        <f>AO12+AU12+BA12+BG12+BM12+BS12+BY12+CE12+CK12+CQ12+CW12+DC12+DI12+DO12+DU12+EA12+EG12+EM12</f>
        <v>0</v>
      </c>
      <c r="M12" s="255">
        <f>AP12+AV12+BB12+BH12+BN12+BT12+BZ12+CF12+CL12+CR12+CX12+DD12+DJ12+DP12+DV12+EB12+EH12+EN12</f>
        <v>0</v>
      </c>
      <c r="N12" s="138"/>
      <c r="O12" s="264"/>
      <c r="P12" s="265"/>
      <c r="Q12" s="265"/>
      <c r="R12" s="127">
        <v>67</v>
      </c>
      <c r="S12" s="127"/>
      <c r="T12" s="139"/>
      <c r="U12" s="127"/>
      <c r="V12" s="154"/>
      <c r="W12" s="127"/>
      <c r="X12" s="127"/>
      <c r="Y12" s="127"/>
      <c r="Z12" s="127"/>
      <c r="AA12" s="127"/>
      <c r="AB12" s="127"/>
      <c r="AC12" s="127"/>
      <c r="AD12" s="148">
        <v>0</v>
      </c>
      <c r="AE12" s="160"/>
      <c r="AF12" s="146" t="s">
        <v>289</v>
      </c>
      <c r="AG12" s="127"/>
      <c r="AH12" s="127"/>
      <c r="AI12" s="127"/>
      <c r="AJ12" s="127"/>
      <c r="AK12" s="145"/>
      <c r="AL12" s="160">
        <v>2</v>
      </c>
      <c r="AM12" s="160">
        <v>53</v>
      </c>
      <c r="AO12" s="160"/>
      <c r="AP12" s="159"/>
      <c r="AR12" s="148">
        <v>2</v>
      </c>
      <c r="AS12" s="159">
        <v>1387</v>
      </c>
      <c r="AU12" s="148"/>
      <c r="AV12" s="144"/>
      <c r="AX12" s="154">
        <v>2</v>
      </c>
      <c r="AY12" s="154">
        <v>902</v>
      </c>
      <c r="BA12" s="154"/>
      <c r="BB12" s="153"/>
      <c r="BD12" s="154">
        <v>1</v>
      </c>
      <c r="BE12" s="154">
        <v>2071</v>
      </c>
      <c r="BG12" s="154"/>
      <c r="BH12" s="153"/>
      <c r="BJ12" s="160">
        <v>2</v>
      </c>
      <c r="BK12" s="159">
        <v>44</v>
      </c>
      <c r="BM12" s="154"/>
      <c r="BN12" s="153"/>
      <c r="BP12" s="154">
        <v>2</v>
      </c>
      <c r="BQ12" s="154">
        <v>1497</v>
      </c>
      <c r="BR12" s="179"/>
      <c r="BS12" s="154">
        <v>0</v>
      </c>
      <c r="BT12" s="180">
        <v>0</v>
      </c>
      <c r="BV12" s="154">
        <v>3</v>
      </c>
      <c r="BW12" s="154">
        <v>73</v>
      </c>
      <c r="BX12" s="178"/>
      <c r="BY12" s="154"/>
      <c r="BZ12" s="153"/>
      <c r="CB12" s="148">
        <v>1</v>
      </c>
      <c r="CC12" s="154">
        <v>1061</v>
      </c>
      <c r="CD12" s="181"/>
      <c r="CE12" s="154"/>
      <c r="CF12" s="153"/>
      <c r="CH12" s="154">
        <v>3</v>
      </c>
      <c r="CI12" s="154">
        <v>46</v>
      </c>
      <c r="CJ12" s="165"/>
      <c r="CK12" s="154"/>
      <c r="CL12" s="153"/>
      <c r="CN12" s="148">
        <v>2</v>
      </c>
      <c r="CO12" s="148">
        <v>1036</v>
      </c>
      <c r="CP12" s="166"/>
      <c r="CQ12" s="148"/>
      <c r="CR12" s="144"/>
      <c r="CT12" s="169"/>
      <c r="CU12" s="169">
        <v>39</v>
      </c>
      <c r="CV12" s="163"/>
      <c r="CW12" s="169"/>
      <c r="CX12" s="167"/>
      <c r="CZ12" s="160">
        <v>2</v>
      </c>
      <c r="DA12" s="160">
        <v>658</v>
      </c>
      <c r="DB12" s="171"/>
      <c r="DC12" s="160">
        <v>0</v>
      </c>
      <c r="DD12" s="159">
        <v>0</v>
      </c>
      <c r="DF12" s="172">
        <v>3</v>
      </c>
      <c r="DG12" s="172">
        <v>979</v>
      </c>
      <c r="DI12" s="173"/>
      <c r="DJ12" s="173"/>
      <c r="DL12" s="160">
        <v>1</v>
      </c>
      <c r="DM12" s="154">
        <v>43</v>
      </c>
      <c r="DN12" s="174"/>
      <c r="DO12" s="160"/>
      <c r="DP12" s="160"/>
      <c r="DR12" s="160">
        <v>2</v>
      </c>
      <c r="DS12" s="160">
        <v>603</v>
      </c>
      <c r="DT12" s="166"/>
      <c r="DU12" s="160">
        <v>0</v>
      </c>
      <c r="DV12" s="159">
        <v>0</v>
      </c>
      <c r="DX12" s="148">
        <v>3</v>
      </c>
      <c r="DY12" s="148">
        <v>47</v>
      </c>
      <c r="DZ12" s="184"/>
      <c r="EA12" s="148"/>
      <c r="EB12" s="144"/>
      <c r="ED12" s="154">
        <v>3</v>
      </c>
      <c r="EE12" s="154">
        <v>56</v>
      </c>
      <c r="EF12" s="188"/>
      <c r="EG12" s="175"/>
      <c r="EH12" s="176"/>
      <c r="EJ12" s="160">
        <v>0</v>
      </c>
      <c r="EK12" s="160">
        <v>621</v>
      </c>
      <c r="EL12" s="171"/>
      <c r="EM12" s="160"/>
      <c r="EN12" s="159"/>
    </row>
    <row r="13" spans="2:144" s="146" customFormat="1" ht="22.5" customHeight="1" x14ac:dyDescent="0.25">
      <c r="B13" s="149" t="s">
        <v>19</v>
      </c>
      <c r="C13" s="150" t="s">
        <v>290</v>
      </c>
      <c r="D13" s="202"/>
      <c r="E13" s="202"/>
      <c r="F13" s="202"/>
      <c r="G13" s="202"/>
      <c r="H13" s="202"/>
      <c r="I13" s="202"/>
      <c r="J13" s="202"/>
      <c r="K13" s="202"/>
      <c r="L13" s="202"/>
      <c r="M13" s="202"/>
      <c r="N13" s="203"/>
      <c r="O13" s="264"/>
      <c r="P13" s="265"/>
      <c r="Q13" s="265"/>
      <c r="R13" s="127"/>
      <c r="S13" s="127"/>
      <c r="T13" s="139">
        <f t="shared" si="5"/>
        <v>0</v>
      </c>
      <c r="U13" s="127"/>
      <c r="V13" s="202"/>
      <c r="W13" s="127"/>
      <c r="X13" s="127"/>
      <c r="Y13" s="127"/>
      <c r="Z13" s="127"/>
      <c r="AA13" s="127"/>
      <c r="AB13" s="127"/>
      <c r="AC13" s="127"/>
      <c r="AE13" s="127"/>
      <c r="AF13" s="127"/>
      <c r="AG13" s="127"/>
      <c r="AH13" s="127"/>
      <c r="AI13" s="127"/>
      <c r="AJ13" s="127"/>
      <c r="AM13" s="146" t="s">
        <v>289</v>
      </c>
    </row>
    <row r="14" spans="2:144" s="146" customFormat="1" ht="24.75" customHeight="1" x14ac:dyDescent="0.3">
      <c r="B14" s="132">
        <v>1</v>
      </c>
      <c r="C14" s="147" t="s">
        <v>12</v>
      </c>
      <c r="D14" s="263">
        <f t="shared" si="1"/>
        <v>17224</v>
      </c>
      <c r="E14" s="255">
        <f t="shared" si="2"/>
        <v>6302</v>
      </c>
      <c r="F14" s="256">
        <f>R14+T14</f>
        <v>168</v>
      </c>
      <c r="G14" s="176">
        <v>6134</v>
      </c>
      <c r="H14" s="255">
        <f t="shared" si="3"/>
        <v>9457</v>
      </c>
      <c r="I14" s="255">
        <f t="shared" ref="I14:J18" si="6">AL14+AR14+AX14+BD14+BJ14+BP14+BV14+CB14+CH14+CN14+CT14+CZ14+DF14+DL14+DR14+DX14+ED14+EJ14</f>
        <v>436</v>
      </c>
      <c r="J14" s="255">
        <f t="shared" si="6"/>
        <v>9021</v>
      </c>
      <c r="K14" s="255">
        <f t="shared" ref="K14:K30" si="7">L14+M14</f>
        <v>1465</v>
      </c>
      <c r="L14" s="255">
        <f t="shared" ref="L14:M18" si="8">AO14+AU14+BA14+BG14+BM14+BS14+BY14+CE14+CK14+CQ14+CW14+DC14+DI14+DO14+DU14+EA14+EG14+EM14</f>
        <v>653</v>
      </c>
      <c r="M14" s="255">
        <f t="shared" si="8"/>
        <v>812</v>
      </c>
      <c r="N14" s="138"/>
      <c r="O14" s="264"/>
      <c r="P14" s="265"/>
      <c r="Q14" s="265"/>
      <c r="R14" s="148">
        <v>27</v>
      </c>
      <c r="S14" s="127"/>
      <c r="T14" s="139">
        <f t="shared" si="5"/>
        <v>141</v>
      </c>
      <c r="U14" s="127"/>
      <c r="V14" s="154">
        <v>22</v>
      </c>
      <c r="W14" s="190">
        <v>5</v>
      </c>
      <c r="X14" s="250">
        <v>12</v>
      </c>
      <c r="Y14" s="160">
        <v>8</v>
      </c>
      <c r="Z14" s="247">
        <v>8</v>
      </c>
      <c r="AA14" s="247">
        <v>12</v>
      </c>
      <c r="AB14" s="247">
        <v>10</v>
      </c>
      <c r="AC14" s="247"/>
      <c r="AD14" s="148">
        <v>15</v>
      </c>
      <c r="AE14" s="160">
        <v>12</v>
      </c>
      <c r="AF14" s="146">
        <v>15</v>
      </c>
      <c r="AG14" s="127">
        <v>2</v>
      </c>
      <c r="AH14" s="127">
        <v>9</v>
      </c>
      <c r="AI14" s="127">
        <v>11</v>
      </c>
      <c r="AJ14" s="127"/>
      <c r="AL14" s="160">
        <v>31</v>
      </c>
      <c r="AM14" s="160">
        <v>48</v>
      </c>
      <c r="AO14" s="173">
        <v>68</v>
      </c>
      <c r="AP14" s="173">
        <v>64</v>
      </c>
      <c r="AR14" s="148">
        <v>27</v>
      </c>
      <c r="AS14" s="159">
        <v>1283</v>
      </c>
      <c r="AT14" s="201"/>
      <c r="AU14" s="148">
        <v>37</v>
      </c>
      <c r="AV14" s="190">
        <v>50</v>
      </c>
      <c r="AX14" s="154">
        <v>24</v>
      </c>
      <c r="AY14" s="154">
        <v>515</v>
      </c>
      <c r="AZ14" s="181"/>
      <c r="BA14" s="154">
        <v>28</v>
      </c>
      <c r="BB14" s="154">
        <v>40</v>
      </c>
      <c r="BD14" s="154">
        <v>27</v>
      </c>
      <c r="BE14" s="154">
        <f>72+1540</f>
        <v>1612</v>
      </c>
      <c r="BF14" s="188"/>
      <c r="BG14" s="154">
        <v>57</v>
      </c>
      <c r="BH14" s="154">
        <v>63</v>
      </c>
      <c r="BJ14" s="160">
        <v>32</v>
      </c>
      <c r="BK14" s="159">
        <v>46</v>
      </c>
      <c r="BL14" s="171"/>
      <c r="BM14" s="160">
        <v>36</v>
      </c>
      <c r="BN14" s="214">
        <v>41</v>
      </c>
      <c r="BP14" s="154">
        <v>27</v>
      </c>
      <c r="BQ14" s="154">
        <v>1291</v>
      </c>
      <c r="BR14" s="179"/>
      <c r="BS14" s="154">
        <v>26</v>
      </c>
      <c r="BT14" s="154">
        <v>43</v>
      </c>
      <c r="BV14" s="154">
        <v>30</v>
      </c>
      <c r="BW14" s="154">
        <v>82</v>
      </c>
      <c r="BX14" s="178"/>
      <c r="BY14" s="154">
        <v>49</v>
      </c>
      <c r="BZ14" s="154">
        <v>82</v>
      </c>
      <c r="CB14" s="148">
        <v>20</v>
      </c>
      <c r="CC14" s="154">
        <v>891</v>
      </c>
      <c r="CD14" s="188"/>
      <c r="CE14" s="154">
        <v>39</v>
      </c>
      <c r="CF14" s="154">
        <v>42</v>
      </c>
      <c r="CH14" s="154">
        <v>29</v>
      </c>
      <c r="CI14" s="154">
        <v>55</v>
      </c>
      <c r="CJ14" s="165"/>
      <c r="CK14" s="154">
        <v>56</v>
      </c>
      <c r="CL14" s="154">
        <v>60</v>
      </c>
      <c r="CN14" s="148">
        <v>27</v>
      </c>
      <c r="CO14" s="148">
        <v>859</v>
      </c>
      <c r="CP14" s="201"/>
      <c r="CQ14" s="148">
        <v>38</v>
      </c>
      <c r="CR14" s="190">
        <v>43</v>
      </c>
      <c r="CT14" s="169">
        <v>17</v>
      </c>
      <c r="CU14" s="169">
        <v>24</v>
      </c>
      <c r="CV14" s="220"/>
      <c r="CW14" s="169">
        <v>9</v>
      </c>
      <c r="CX14" s="234">
        <v>27</v>
      </c>
      <c r="CZ14" s="160">
        <v>24</v>
      </c>
      <c r="DA14" s="160">
        <v>518</v>
      </c>
      <c r="DB14" s="171"/>
      <c r="DC14" s="160">
        <v>20</v>
      </c>
      <c r="DD14" s="160">
        <v>36</v>
      </c>
      <c r="DF14" s="172">
        <v>26</v>
      </c>
      <c r="DG14" s="172">
        <v>798</v>
      </c>
      <c r="DH14" s="218"/>
      <c r="DI14" s="153">
        <v>41</v>
      </c>
      <c r="DJ14" s="172">
        <v>52</v>
      </c>
      <c r="DL14" s="160">
        <v>13</v>
      </c>
      <c r="DM14" s="154">
        <v>26</v>
      </c>
      <c r="DN14" s="233"/>
      <c r="DO14" s="160">
        <v>21</v>
      </c>
      <c r="DP14" s="160">
        <v>25</v>
      </c>
      <c r="DR14" s="160">
        <v>25</v>
      </c>
      <c r="DS14" s="189">
        <v>419</v>
      </c>
      <c r="DT14" s="165"/>
      <c r="DU14" s="154">
        <v>38</v>
      </c>
      <c r="DV14" s="154">
        <v>47</v>
      </c>
      <c r="DX14" s="148">
        <v>21</v>
      </c>
      <c r="DY14" s="148">
        <v>40</v>
      </c>
      <c r="DZ14" s="184"/>
      <c r="EA14" s="148">
        <v>23</v>
      </c>
      <c r="EB14" s="190">
        <v>37</v>
      </c>
      <c r="ED14" s="154">
        <v>13</v>
      </c>
      <c r="EE14" s="154">
        <v>29</v>
      </c>
      <c r="EF14" s="181"/>
      <c r="EG14" s="154">
        <v>23</v>
      </c>
      <c r="EH14" s="164">
        <v>17</v>
      </c>
      <c r="EJ14" s="160">
        <v>23</v>
      </c>
      <c r="EK14" s="160">
        <v>485</v>
      </c>
      <c r="EL14" s="171"/>
      <c r="EM14" s="160">
        <v>44</v>
      </c>
      <c r="EN14" s="214">
        <v>43</v>
      </c>
    </row>
    <row r="15" spans="2:144" s="146" customFormat="1" ht="24.75" customHeight="1" x14ac:dyDescent="0.3">
      <c r="B15" s="132">
        <v>2</v>
      </c>
      <c r="C15" s="147" t="s">
        <v>20</v>
      </c>
      <c r="D15" s="263">
        <f t="shared" si="1"/>
        <v>3030</v>
      </c>
      <c r="E15" s="255">
        <f t="shared" si="2"/>
        <v>746</v>
      </c>
      <c r="F15" s="256">
        <f t="shared" ref="F15:F18" si="9">R15+T15</f>
        <v>11</v>
      </c>
      <c r="G15" s="176">
        <v>735</v>
      </c>
      <c r="H15" s="255">
        <f t="shared" si="3"/>
        <v>1221</v>
      </c>
      <c r="I15" s="255">
        <f t="shared" si="6"/>
        <v>135</v>
      </c>
      <c r="J15" s="255">
        <f t="shared" si="6"/>
        <v>1086</v>
      </c>
      <c r="K15" s="255">
        <f t="shared" si="7"/>
        <v>1063</v>
      </c>
      <c r="L15" s="255">
        <f t="shared" si="8"/>
        <v>600</v>
      </c>
      <c r="M15" s="255">
        <f t="shared" si="8"/>
        <v>463</v>
      </c>
      <c r="N15" s="138"/>
      <c r="O15" s="264"/>
      <c r="P15" s="265"/>
      <c r="Q15" s="265"/>
      <c r="R15" s="235">
        <v>0</v>
      </c>
      <c r="S15" s="127"/>
      <c r="T15" s="139">
        <f t="shared" si="5"/>
        <v>11</v>
      </c>
      <c r="U15" s="127"/>
      <c r="V15" s="216">
        <v>0</v>
      </c>
      <c r="W15" s="190">
        <v>1</v>
      </c>
      <c r="X15" s="251"/>
      <c r="Y15" s="215">
        <v>1</v>
      </c>
      <c r="Z15" s="247">
        <v>1</v>
      </c>
      <c r="AA15" s="247">
        <v>1</v>
      </c>
      <c r="AB15" s="247">
        <v>2</v>
      </c>
      <c r="AC15" s="247"/>
      <c r="AD15" s="204">
        <v>0</v>
      </c>
      <c r="AE15" s="215"/>
      <c r="AF15" s="146">
        <v>5</v>
      </c>
      <c r="AG15" s="127"/>
      <c r="AH15" s="127"/>
      <c r="AI15" s="127"/>
      <c r="AJ15" s="127"/>
      <c r="AL15" s="215">
        <v>0</v>
      </c>
      <c r="AM15" s="215">
        <v>1</v>
      </c>
      <c r="AO15" s="173">
        <v>5</v>
      </c>
      <c r="AP15" s="173">
        <v>2</v>
      </c>
      <c r="AR15" s="204">
        <v>0</v>
      </c>
      <c r="AS15" s="205">
        <v>1</v>
      </c>
      <c r="AT15" s="201"/>
      <c r="AU15" s="204"/>
      <c r="AV15" s="206"/>
      <c r="AX15" s="216">
        <v>0</v>
      </c>
      <c r="AY15" s="216">
        <v>0</v>
      </c>
      <c r="AZ15" s="208"/>
      <c r="BA15" s="216">
        <v>0</v>
      </c>
      <c r="BB15" s="216">
        <v>0</v>
      </c>
      <c r="BD15" s="216"/>
      <c r="BE15" s="216">
        <v>2</v>
      </c>
      <c r="BF15" s="188"/>
      <c r="BG15" s="216"/>
      <c r="BH15" s="216"/>
      <c r="BJ15" s="215">
        <v>0</v>
      </c>
      <c r="BK15" s="205">
        <v>0</v>
      </c>
      <c r="BL15" s="210"/>
      <c r="BM15" s="215"/>
      <c r="BN15" s="213"/>
      <c r="BP15" s="216">
        <v>0</v>
      </c>
      <c r="BQ15" s="216">
        <v>1</v>
      </c>
      <c r="BR15" s="179"/>
      <c r="BS15" s="180">
        <v>0</v>
      </c>
      <c r="BT15" s="180">
        <v>0</v>
      </c>
      <c r="BV15" s="216">
        <v>1</v>
      </c>
      <c r="BW15" s="216">
        <v>0</v>
      </c>
      <c r="BX15" s="178"/>
      <c r="BY15" s="216"/>
      <c r="BZ15" s="216"/>
      <c r="CB15" s="235">
        <v>0</v>
      </c>
      <c r="CC15" s="237">
        <v>10</v>
      </c>
      <c r="CD15" s="188"/>
      <c r="CE15" s="236">
        <v>1</v>
      </c>
      <c r="CF15" s="236"/>
      <c r="CH15" s="216"/>
      <c r="CI15" s="225">
        <v>1</v>
      </c>
      <c r="CJ15" s="223"/>
      <c r="CK15" s="216">
        <v>0</v>
      </c>
      <c r="CL15" s="216">
        <v>0</v>
      </c>
      <c r="CN15" s="204">
        <v>0</v>
      </c>
      <c r="CO15" s="204">
        <v>4</v>
      </c>
      <c r="CP15" s="201"/>
      <c r="CQ15" s="204">
        <v>1</v>
      </c>
      <c r="CR15" s="206">
        <v>0</v>
      </c>
      <c r="CT15" s="222">
        <v>0</v>
      </c>
      <c r="CU15" s="222">
        <v>0</v>
      </c>
      <c r="CV15" s="220"/>
      <c r="CW15" s="222"/>
      <c r="CX15" s="221"/>
      <c r="CZ15" s="215">
        <v>26</v>
      </c>
      <c r="DA15" s="215">
        <v>475</v>
      </c>
      <c r="DB15" s="210"/>
      <c r="DC15" s="215">
        <v>123</v>
      </c>
      <c r="DD15" s="215">
        <v>113</v>
      </c>
      <c r="DF15" s="219">
        <v>14</v>
      </c>
      <c r="DG15" s="219">
        <v>203</v>
      </c>
      <c r="DH15" s="218"/>
      <c r="DI15" s="207">
        <v>59</v>
      </c>
      <c r="DJ15" s="219">
        <v>36</v>
      </c>
      <c r="DL15" s="215">
        <v>17</v>
      </c>
      <c r="DM15" s="216">
        <v>38</v>
      </c>
      <c r="DN15" s="233"/>
      <c r="DO15" s="231">
        <v>90</v>
      </c>
      <c r="DP15" s="231">
        <v>50</v>
      </c>
      <c r="DR15" s="160">
        <v>16</v>
      </c>
      <c r="DS15" s="217">
        <v>199</v>
      </c>
      <c r="DT15" s="223"/>
      <c r="DU15" s="216">
        <v>101</v>
      </c>
      <c r="DV15" s="216">
        <v>66</v>
      </c>
      <c r="DX15" s="204">
        <v>24</v>
      </c>
      <c r="DY15" s="204">
        <v>49</v>
      </c>
      <c r="DZ15" s="212"/>
      <c r="EA15" s="204">
        <v>101</v>
      </c>
      <c r="EB15" s="206">
        <v>92</v>
      </c>
      <c r="ED15" s="154">
        <v>36</v>
      </c>
      <c r="EE15" s="216">
        <v>69</v>
      </c>
      <c r="EF15" s="208"/>
      <c r="EG15" s="216">
        <v>104</v>
      </c>
      <c r="EH15" s="227">
        <v>97</v>
      </c>
      <c r="EJ15" s="215">
        <v>1</v>
      </c>
      <c r="EK15" s="215">
        <v>33</v>
      </c>
      <c r="EL15" s="171"/>
      <c r="EM15" s="215">
        <v>15</v>
      </c>
      <c r="EN15" s="213">
        <v>7</v>
      </c>
    </row>
    <row r="16" spans="2:144" s="146" customFormat="1" ht="27.75" customHeight="1" x14ac:dyDescent="0.3">
      <c r="B16" s="132">
        <v>3</v>
      </c>
      <c r="C16" s="147" t="s">
        <v>281</v>
      </c>
      <c r="D16" s="263">
        <f t="shared" si="1"/>
        <v>11663</v>
      </c>
      <c r="E16" s="255">
        <f t="shared" si="2"/>
        <v>4711</v>
      </c>
      <c r="F16" s="256">
        <f t="shared" si="9"/>
        <v>76</v>
      </c>
      <c r="G16" s="176">
        <v>4635</v>
      </c>
      <c r="H16" s="255">
        <f t="shared" si="3"/>
        <v>5295</v>
      </c>
      <c r="I16" s="255">
        <f t="shared" si="6"/>
        <v>360</v>
      </c>
      <c r="J16" s="255">
        <f t="shared" si="6"/>
        <v>4935</v>
      </c>
      <c r="K16" s="255">
        <f t="shared" si="7"/>
        <v>1657</v>
      </c>
      <c r="L16" s="255">
        <f t="shared" si="8"/>
        <v>766</v>
      </c>
      <c r="M16" s="255">
        <f t="shared" si="8"/>
        <v>891</v>
      </c>
      <c r="N16" s="138"/>
      <c r="O16" s="264"/>
      <c r="P16" s="265"/>
      <c r="Q16" s="265"/>
      <c r="R16" s="235">
        <v>6</v>
      </c>
      <c r="S16" s="127"/>
      <c r="T16" s="139">
        <f t="shared" si="5"/>
        <v>70</v>
      </c>
      <c r="U16" s="127"/>
      <c r="V16" s="216">
        <v>9</v>
      </c>
      <c r="W16" s="190"/>
      <c r="X16" s="252">
        <v>1</v>
      </c>
      <c r="Y16" s="215">
        <v>6</v>
      </c>
      <c r="Z16" s="247">
        <v>6</v>
      </c>
      <c r="AA16" s="247">
        <v>5</v>
      </c>
      <c r="AB16" s="247">
        <v>4</v>
      </c>
      <c r="AC16" s="247"/>
      <c r="AD16" s="204"/>
      <c r="AE16" s="215"/>
      <c r="AF16" s="146">
        <v>17</v>
      </c>
      <c r="AG16" s="127">
        <v>2</v>
      </c>
      <c r="AH16" s="127">
        <v>2</v>
      </c>
      <c r="AI16" s="127">
        <v>18</v>
      </c>
      <c r="AJ16" s="127"/>
      <c r="AL16" s="215">
        <v>15</v>
      </c>
      <c r="AM16" s="215">
        <v>67</v>
      </c>
      <c r="AO16" s="173">
        <v>37</v>
      </c>
      <c r="AP16" s="173">
        <v>59</v>
      </c>
      <c r="AR16" s="204">
        <v>14</v>
      </c>
      <c r="AS16" s="205">
        <v>785</v>
      </c>
      <c r="AT16" s="201"/>
      <c r="AU16" s="204">
        <v>44</v>
      </c>
      <c r="AV16" s="206">
        <v>57</v>
      </c>
      <c r="AX16" s="216">
        <v>32</v>
      </c>
      <c r="AY16" s="216">
        <v>166</v>
      </c>
      <c r="AZ16" s="208"/>
      <c r="BA16" s="216">
        <v>20</v>
      </c>
      <c r="BB16" s="216">
        <v>14</v>
      </c>
      <c r="BD16" s="216">
        <v>29</v>
      </c>
      <c r="BE16" s="216">
        <f>1254+52</f>
        <v>1306</v>
      </c>
      <c r="BF16" s="188"/>
      <c r="BG16" s="216">
        <v>58</v>
      </c>
      <c r="BH16" s="216">
        <v>84</v>
      </c>
      <c r="BJ16" s="215">
        <v>24</v>
      </c>
      <c r="BK16" s="205">
        <v>51</v>
      </c>
      <c r="BL16" s="210"/>
      <c r="BM16" s="215">
        <v>4</v>
      </c>
      <c r="BN16" s="213"/>
      <c r="BP16" s="216">
        <v>32</v>
      </c>
      <c r="BQ16" s="216">
        <v>695</v>
      </c>
      <c r="BR16" s="179"/>
      <c r="BS16" s="216">
        <v>34</v>
      </c>
      <c r="BT16" s="216">
        <v>74</v>
      </c>
      <c r="BV16" s="216">
        <v>30</v>
      </c>
      <c r="BW16" s="216">
        <v>84</v>
      </c>
      <c r="BX16" s="178"/>
      <c r="BY16" s="216">
        <v>85</v>
      </c>
      <c r="BZ16" s="216">
        <v>106</v>
      </c>
      <c r="CB16" s="235">
        <v>4</v>
      </c>
      <c r="CC16" s="237">
        <v>154</v>
      </c>
      <c r="CD16" s="229"/>
      <c r="CE16" s="236"/>
      <c r="CF16" s="236"/>
      <c r="CH16" s="216">
        <v>21</v>
      </c>
      <c r="CI16" s="225">
        <v>60</v>
      </c>
      <c r="CJ16" s="223"/>
      <c r="CK16" s="216">
        <v>44</v>
      </c>
      <c r="CL16" s="216">
        <v>45</v>
      </c>
      <c r="CN16" s="204">
        <v>23</v>
      </c>
      <c r="CO16" s="204">
        <f>41+487+18</f>
        <v>546</v>
      </c>
      <c r="CP16" s="201"/>
      <c r="CQ16" s="204">
        <v>40</v>
      </c>
      <c r="CR16" s="206">
        <v>38</v>
      </c>
      <c r="CT16" s="222">
        <v>20</v>
      </c>
      <c r="CU16" s="222">
        <v>20</v>
      </c>
      <c r="CV16" s="220"/>
      <c r="CW16" s="222">
        <v>8</v>
      </c>
      <c r="CX16" s="221">
        <v>14</v>
      </c>
      <c r="CZ16" s="215">
        <v>10</v>
      </c>
      <c r="DA16" s="215">
        <v>77</v>
      </c>
      <c r="DB16" s="210"/>
      <c r="DC16" s="215">
        <v>147</v>
      </c>
      <c r="DD16" s="215">
        <v>59</v>
      </c>
      <c r="DF16" s="219">
        <v>15</v>
      </c>
      <c r="DG16" s="219">
        <v>61</v>
      </c>
      <c r="DH16" s="218"/>
      <c r="DI16" s="207">
        <v>52</v>
      </c>
      <c r="DJ16" s="219">
        <v>65</v>
      </c>
      <c r="DL16" s="215">
        <v>20</v>
      </c>
      <c r="DM16" s="216">
        <v>50</v>
      </c>
      <c r="DN16" s="233"/>
      <c r="DO16" s="231">
        <v>59</v>
      </c>
      <c r="DP16" s="231">
        <v>53</v>
      </c>
      <c r="DR16" s="215">
        <v>14</v>
      </c>
      <c r="DS16" s="217">
        <v>404</v>
      </c>
      <c r="DT16" s="223"/>
      <c r="DU16" s="216">
        <v>60</v>
      </c>
      <c r="DV16" s="216">
        <v>88</v>
      </c>
      <c r="DX16" s="204">
        <v>16</v>
      </c>
      <c r="DY16" s="204">
        <v>26</v>
      </c>
      <c r="DZ16" s="212"/>
      <c r="EA16" s="204">
        <v>36</v>
      </c>
      <c r="EB16" s="206">
        <v>79</v>
      </c>
      <c r="ED16" s="154">
        <v>26</v>
      </c>
      <c r="EE16" s="216">
        <v>50</v>
      </c>
      <c r="EF16" s="208"/>
      <c r="EG16" s="216"/>
      <c r="EH16" s="227"/>
      <c r="EJ16" s="215">
        <v>15</v>
      </c>
      <c r="EK16" s="215">
        <v>333</v>
      </c>
      <c r="EL16" s="171"/>
      <c r="EM16" s="215">
        <v>38</v>
      </c>
      <c r="EN16" s="213">
        <v>56</v>
      </c>
    </row>
    <row r="17" spans="2:144" s="146" customFormat="1" ht="27.75" customHeight="1" x14ac:dyDescent="0.3">
      <c r="B17" s="132">
        <v>4</v>
      </c>
      <c r="C17" s="147" t="s">
        <v>291</v>
      </c>
      <c r="D17" s="263">
        <f t="shared" si="1"/>
        <v>5811</v>
      </c>
      <c r="E17" s="255">
        <f t="shared" si="2"/>
        <v>1998</v>
      </c>
      <c r="F17" s="256">
        <f t="shared" si="9"/>
        <v>160</v>
      </c>
      <c r="G17" s="176">
        <v>1838</v>
      </c>
      <c r="H17" s="255">
        <f t="shared" si="3"/>
        <v>2113</v>
      </c>
      <c r="I17" s="255">
        <f t="shared" si="6"/>
        <v>443</v>
      </c>
      <c r="J17" s="255">
        <f t="shared" si="6"/>
        <v>1670</v>
      </c>
      <c r="K17" s="255">
        <f t="shared" si="7"/>
        <v>1700</v>
      </c>
      <c r="L17" s="255">
        <f t="shared" si="8"/>
        <v>1658</v>
      </c>
      <c r="M17" s="255">
        <f t="shared" si="8"/>
        <v>42</v>
      </c>
      <c r="N17" s="138"/>
      <c r="O17" s="264"/>
      <c r="P17" s="265"/>
      <c r="Q17" s="265"/>
      <c r="R17" s="235">
        <v>26</v>
      </c>
      <c r="S17" s="127"/>
      <c r="T17" s="139">
        <f t="shared" si="5"/>
        <v>134</v>
      </c>
      <c r="U17" s="127"/>
      <c r="V17" s="216">
        <v>22</v>
      </c>
      <c r="W17" s="190">
        <v>10</v>
      </c>
      <c r="X17" s="252">
        <v>19</v>
      </c>
      <c r="Y17" s="215">
        <v>13</v>
      </c>
      <c r="Z17" s="247">
        <v>15</v>
      </c>
      <c r="AA17" s="247">
        <v>6</v>
      </c>
      <c r="AB17" s="247">
        <v>9</v>
      </c>
      <c r="AC17" s="247"/>
      <c r="AD17" s="204">
        <v>8</v>
      </c>
      <c r="AE17" s="215">
        <v>6</v>
      </c>
      <c r="AG17" s="127">
        <v>7</v>
      </c>
      <c r="AH17" s="127">
        <v>10</v>
      </c>
      <c r="AI17" s="127">
        <v>9</v>
      </c>
      <c r="AJ17" s="127"/>
      <c r="AL17" s="215">
        <v>25</v>
      </c>
      <c r="AM17" s="215">
        <v>46</v>
      </c>
      <c r="AO17" s="173">
        <v>112</v>
      </c>
      <c r="AP17" s="173">
        <v>11</v>
      </c>
      <c r="AR17" s="204">
        <v>28</v>
      </c>
      <c r="AS17" s="205">
        <v>135</v>
      </c>
      <c r="AT17" s="201"/>
      <c r="AU17" s="204">
        <v>141</v>
      </c>
      <c r="AV17" s="206"/>
      <c r="AX17" s="216">
        <v>24</v>
      </c>
      <c r="AY17" s="207">
        <v>103</v>
      </c>
      <c r="AZ17" s="209"/>
      <c r="BA17" s="207">
        <v>111</v>
      </c>
      <c r="BB17" s="207">
        <v>0</v>
      </c>
      <c r="BD17" s="216">
        <v>35</v>
      </c>
      <c r="BE17" s="216">
        <f>42+151</f>
        <v>193</v>
      </c>
      <c r="BF17" s="188"/>
      <c r="BG17" s="216">
        <v>229</v>
      </c>
      <c r="BH17" s="216">
        <v>20</v>
      </c>
      <c r="BJ17" s="215">
        <v>26</v>
      </c>
      <c r="BK17" s="205">
        <v>46</v>
      </c>
      <c r="BL17" s="210"/>
      <c r="BM17" s="215"/>
      <c r="BN17" s="213"/>
      <c r="BP17" s="216">
        <v>29</v>
      </c>
      <c r="BQ17" s="216">
        <v>146</v>
      </c>
      <c r="BR17" s="179"/>
      <c r="BS17" s="216">
        <v>73</v>
      </c>
      <c r="BT17" s="216">
        <v>0</v>
      </c>
      <c r="BV17" s="216">
        <v>28</v>
      </c>
      <c r="BW17" s="216">
        <v>56</v>
      </c>
      <c r="BX17" s="178"/>
      <c r="BY17" s="216"/>
      <c r="BZ17" s="216"/>
      <c r="CB17" s="235"/>
      <c r="CC17" s="237">
        <v>146</v>
      </c>
      <c r="CD17" s="188"/>
      <c r="CE17" s="236">
        <v>39</v>
      </c>
      <c r="CF17" s="236"/>
      <c r="CH17" s="216">
        <v>29</v>
      </c>
      <c r="CI17" s="225">
        <v>42</v>
      </c>
      <c r="CJ17" s="223"/>
      <c r="CK17" s="216">
        <v>54</v>
      </c>
      <c r="CL17" s="216"/>
      <c r="CN17" s="204">
        <v>34</v>
      </c>
      <c r="CO17" s="204">
        <v>131</v>
      </c>
      <c r="CP17" s="201"/>
      <c r="CQ17" s="226">
        <v>150</v>
      </c>
      <c r="CR17" s="206">
        <v>0</v>
      </c>
      <c r="CT17" s="222">
        <v>22</v>
      </c>
      <c r="CU17" s="222">
        <v>23</v>
      </c>
      <c r="CV17" s="220"/>
      <c r="CW17" s="222"/>
      <c r="CX17" s="221"/>
      <c r="CZ17" s="215">
        <v>25</v>
      </c>
      <c r="DA17" s="215">
        <v>99</v>
      </c>
      <c r="DB17" s="210"/>
      <c r="DC17" s="215">
        <v>128</v>
      </c>
      <c r="DD17" s="215"/>
      <c r="DF17" s="219">
        <v>24</v>
      </c>
      <c r="DG17" s="219">
        <v>141</v>
      </c>
      <c r="DH17" s="218"/>
      <c r="DI17" s="153">
        <v>129</v>
      </c>
      <c r="DJ17" s="219"/>
      <c r="DL17" s="215">
        <v>19</v>
      </c>
      <c r="DM17" s="216">
        <v>38</v>
      </c>
      <c r="DN17" s="233"/>
      <c r="DO17" s="231">
        <v>99</v>
      </c>
      <c r="DP17" s="231"/>
      <c r="DR17" s="215">
        <v>23</v>
      </c>
      <c r="DS17" s="215">
        <v>144</v>
      </c>
      <c r="DT17" s="171"/>
      <c r="DU17" s="215">
        <v>118</v>
      </c>
      <c r="DV17" s="215">
        <v>0</v>
      </c>
      <c r="DX17" s="204">
        <v>25</v>
      </c>
      <c r="DY17" s="204">
        <v>45</v>
      </c>
      <c r="DZ17" s="212"/>
      <c r="EA17" s="204">
        <v>108</v>
      </c>
      <c r="EB17" s="206"/>
      <c r="ED17" s="216">
        <v>24</v>
      </c>
      <c r="EE17" s="216">
        <v>42</v>
      </c>
      <c r="EF17" s="208"/>
      <c r="EG17" s="216">
        <v>59</v>
      </c>
      <c r="EH17" s="227"/>
      <c r="EJ17" s="215">
        <v>23</v>
      </c>
      <c r="EK17" s="215">
        <v>94</v>
      </c>
      <c r="EL17" s="171"/>
      <c r="EM17" s="215">
        <v>108</v>
      </c>
      <c r="EN17" s="213">
        <v>11</v>
      </c>
    </row>
    <row r="18" spans="2:144" s="146" customFormat="1" ht="27.75" customHeight="1" x14ac:dyDescent="0.3">
      <c r="B18" s="132">
        <v>5</v>
      </c>
      <c r="C18" s="147" t="s">
        <v>292</v>
      </c>
      <c r="D18" s="263">
        <f t="shared" si="1"/>
        <v>17480</v>
      </c>
      <c r="E18" s="255">
        <f t="shared" si="2"/>
        <v>5552</v>
      </c>
      <c r="F18" s="256">
        <f t="shared" si="9"/>
        <v>359</v>
      </c>
      <c r="G18" s="176">
        <v>5193</v>
      </c>
      <c r="H18" s="255">
        <f t="shared" si="3"/>
        <v>7493</v>
      </c>
      <c r="I18" s="255">
        <f t="shared" si="6"/>
        <v>923</v>
      </c>
      <c r="J18" s="255">
        <f t="shared" si="6"/>
        <v>6570</v>
      </c>
      <c r="K18" s="255">
        <f t="shared" si="7"/>
        <v>4435</v>
      </c>
      <c r="L18" s="255">
        <f t="shared" si="8"/>
        <v>2474</v>
      </c>
      <c r="M18" s="255">
        <f t="shared" si="8"/>
        <v>1961</v>
      </c>
      <c r="N18" s="138"/>
      <c r="O18" s="264"/>
      <c r="P18" s="265"/>
      <c r="Q18" s="265"/>
      <c r="R18" s="235">
        <v>60</v>
      </c>
      <c r="S18" s="127"/>
      <c r="T18" s="139">
        <f t="shared" si="5"/>
        <v>299</v>
      </c>
      <c r="U18" s="127"/>
      <c r="V18" s="216">
        <v>41</v>
      </c>
      <c r="W18" s="190">
        <v>17</v>
      </c>
      <c r="X18" s="252">
        <v>24</v>
      </c>
      <c r="Y18" s="215">
        <v>17</v>
      </c>
      <c r="Z18" s="247">
        <v>26</v>
      </c>
      <c r="AA18" s="247">
        <v>22</v>
      </c>
      <c r="AB18" s="247">
        <v>17</v>
      </c>
      <c r="AC18" s="247"/>
      <c r="AD18" s="204">
        <v>16</v>
      </c>
      <c r="AE18" s="215">
        <v>6</v>
      </c>
      <c r="AF18" s="146">
        <v>72</v>
      </c>
      <c r="AG18" s="127">
        <v>8</v>
      </c>
      <c r="AH18" s="127">
        <v>18</v>
      </c>
      <c r="AI18" s="127">
        <v>15</v>
      </c>
      <c r="AJ18" s="127"/>
      <c r="AL18" s="215">
        <v>56</v>
      </c>
      <c r="AM18" s="215">
        <v>86</v>
      </c>
      <c r="AO18" s="173">
        <v>172</v>
      </c>
      <c r="AP18" s="173">
        <v>146</v>
      </c>
      <c r="AR18" s="204">
        <v>57</v>
      </c>
      <c r="AS18" s="205">
        <v>795</v>
      </c>
      <c r="AT18" s="201"/>
      <c r="AU18" s="204">
        <v>141</v>
      </c>
      <c r="AV18" s="206">
        <v>109</v>
      </c>
      <c r="AX18" s="216">
        <v>49</v>
      </c>
      <c r="AY18" s="216">
        <v>695</v>
      </c>
      <c r="AZ18" s="208"/>
      <c r="BA18" s="216">
        <v>111</v>
      </c>
      <c r="BB18" s="216">
        <v>98</v>
      </c>
      <c r="BD18" s="216">
        <v>57</v>
      </c>
      <c r="BE18" s="216">
        <f>98+57+150</f>
        <v>305</v>
      </c>
      <c r="BF18" s="188"/>
      <c r="BG18" s="216">
        <v>229</v>
      </c>
      <c r="BH18" s="216">
        <v>174</v>
      </c>
      <c r="BJ18" s="215">
        <v>56</v>
      </c>
      <c r="BK18" s="205">
        <v>114</v>
      </c>
      <c r="BL18" s="210"/>
      <c r="BM18" s="215">
        <v>131</v>
      </c>
      <c r="BN18" s="213">
        <v>112</v>
      </c>
      <c r="BP18" s="216">
        <v>58</v>
      </c>
      <c r="BQ18" s="216">
        <v>749</v>
      </c>
      <c r="BR18" s="179"/>
      <c r="BS18" s="216">
        <v>137</v>
      </c>
      <c r="BT18" s="216">
        <v>133</v>
      </c>
      <c r="BV18" s="216">
        <v>61</v>
      </c>
      <c r="BW18" s="216">
        <f>105+65</f>
        <v>170</v>
      </c>
      <c r="BX18" s="178"/>
      <c r="BY18" s="216">
        <v>218</v>
      </c>
      <c r="BZ18" s="216">
        <v>183</v>
      </c>
      <c r="CB18" s="235">
        <v>54</v>
      </c>
      <c r="CC18" s="237">
        <v>1163</v>
      </c>
      <c r="CD18" s="188"/>
      <c r="CE18" s="236">
        <v>137</v>
      </c>
      <c r="CF18" s="236">
        <v>106</v>
      </c>
      <c r="CH18" s="216">
        <v>54</v>
      </c>
      <c r="CI18" s="225">
        <f>138-18</f>
        <v>120</v>
      </c>
      <c r="CJ18" s="223"/>
      <c r="CK18" s="216">
        <v>194</v>
      </c>
      <c r="CL18" s="216">
        <v>166</v>
      </c>
      <c r="CN18" s="204">
        <v>50</v>
      </c>
      <c r="CO18" s="204">
        <v>546</v>
      </c>
      <c r="CP18" s="201"/>
      <c r="CQ18" s="204">
        <v>150</v>
      </c>
      <c r="CR18" s="206">
        <v>128</v>
      </c>
      <c r="CT18" s="222">
        <v>42</v>
      </c>
      <c r="CU18" s="222">
        <v>86</v>
      </c>
      <c r="CV18" s="220"/>
      <c r="CW18" s="222">
        <v>55</v>
      </c>
      <c r="CX18" s="221">
        <v>58</v>
      </c>
      <c r="CZ18" s="215">
        <v>47</v>
      </c>
      <c r="DA18" s="215">
        <v>135</v>
      </c>
      <c r="DB18" s="210"/>
      <c r="DC18" s="215">
        <v>128</v>
      </c>
      <c r="DD18" s="215">
        <v>117</v>
      </c>
      <c r="DF18" s="219">
        <v>51</v>
      </c>
      <c r="DG18" s="219">
        <v>583</v>
      </c>
      <c r="DH18" s="218"/>
      <c r="DI18" s="207">
        <v>129</v>
      </c>
      <c r="DJ18" s="219">
        <v>108</v>
      </c>
      <c r="DL18" s="215">
        <v>41</v>
      </c>
      <c r="DM18" s="216"/>
      <c r="DN18" s="233"/>
      <c r="DO18" s="231">
        <v>99</v>
      </c>
      <c r="DP18" s="231">
        <v>44</v>
      </c>
      <c r="DR18" s="215">
        <v>49</v>
      </c>
      <c r="DS18" s="217">
        <v>391</v>
      </c>
      <c r="DT18" s="223"/>
      <c r="DU18" s="216">
        <v>118</v>
      </c>
      <c r="DV18" s="216">
        <v>103</v>
      </c>
      <c r="DX18" s="204">
        <v>46</v>
      </c>
      <c r="DY18" s="204">
        <v>136</v>
      </c>
      <c r="DZ18" s="212"/>
      <c r="EA18" s="204">
        <v>108</v>
      </c>
      <c r="EB18" s="206"/>
      <c r="ED18" s="216">
        <v>49</v>
      </c>
      <c r="EE18" s="216">
        <v>107</v>
      </c>
      <c r="EF18" s="208"/>
      <c r="EG18" s="216">
        <v>109</v>
      </c>
      <c r="EH18" s="227">
        <v>94</v>
      </c>
      <c r="EJ18" s="215">
        <v>46</v>
      </c>
      <c r="EK18" s="215">
        <v>389</v>
      </c>
      <c r="EL18" s="171"/>
      <c r="EM18" s="215">
        <v>108</v>
      </c>
      <c r="EN18" s="213">
        <v>82</v>
      </c>
    </row>
    <row r="19" spans="2:144" s="146" customFormat="1" ht="26.25" customHeight="1" x14ac:dyDescent="0.3">
      <c r="B19" s="149" t="s">
        <v>93</v>
      </c>
      <c r="C19" s="152" t="s">
        <v>279</v>
      </c>
      <c r="D19" s="263">
        <f t="shared" si="1"/>
        <v>28958</v>
      </c>
      <c r="E19" s="261">
        <f t="shared" ref="E19:M19" si="10">SUM(E20:E25)</f>
        <v>10587</v>
      </c>
      <c r="F19" s="261">
        <f t="shared" si="10"/>
        <v>389</v>
      </c>
      <c r="G19" s="261">
        <f t="shared" si="10"/>
        <v>10198</v>
      </c>
      <c r="H19" s="261">
        <f t="shared" si="10"/>
        <v>13744</v>
      </c>
      <c r="I19" s="261">
        <f t="shared" si="10"/>
        <v>935</v>
      </c>
      <c r="J19" s="261">
        <f t="shared" si="10"/>
        <v>12809</v>
      </c>
      <c r="K19" s="261">
        <f t="shared" si="10"/>
        <v>4627</v>
      </c>
      <c r="L19" s="261">
        <f t="shared" si="10"/>
        <v>2453</v>
      </c>
      <c r="M19" s="261">
        <f t="shared" si="10"/>
        <v>2174</v>
      </c>
      <c r="N19" s="138"/>
      <c r="O19" s="264"/>
      <c r="P19" s="265"/>
      <c r="Q19" s="265"/>
      <c r="R19" s="156">
        <f>SUM(R20:R25)</f>
        <v>67</v>
      </c>
      <c r="S19" s="127"/>
      <c r="T19" s="139">
        <f t="shared" si="5"/>
        <v>0</v>
      </c>
      <c r="U19" s="127"/>
      <c r="V19" s="227"/>
      <c r="W19" s="206"/>
      <c r="X19" s="204"/>
      <c r="Y19" s="215"/>
      <c r="Z19" s="246"/>
      <c r="AA19" s="246"/>
      <c r="AB19" s="246"/>
      <c r="AC19" s="246"/>
      <c r="AD19" s="204"/>
      <c r="AE19" s="215"/>
      <c r="AG19" s="127"/>
      <c r="AH19" s="127"/>
      <c r="AI19" s="127"/>
      <c r="AJ19" s="127"/>
      <c r="AL19" s="215"/>
      <c r="AM19" s="215"/>
      <c r="AN19" s="171"/>
      <c r="AO19" s="160"/>
      <c r="AP19" s="160"/>
      <c r="AR19" s="206"/>
      <c r="AS19" s="206"/>
      <c r="AT19" s="232"/>
      <c r="AU19" s="206"/>
      <c r="AV19" s="206"/>
      <c r="AX19" s="206"/>
      <c r="AY19" s="206"/>
      <c r="AZ19" s="212"/>
      <c r="BA19" s="204"/>
      <c r="BB19" s="204"/>
      <c r="BD19" s="227"/>
      <c r="BE19" s="227"/>
      <c r="BF19" s="223"/>
      <c r="BG19" s="227"/>
      <c r="BH19" s="227"/>
      <c r="BJ19" s="213"/>
      <c r="BK19" s="224"/>
      <c r="BL19" s="211"/>
      <c r="BM19" s="213"/>
      <c r="BN19" s="213"/>
      <c r="BP19" s="227"/>
      <c r="BQ19" s="227"/>
      <c r="BR19" s="223"/>
      <c r="BS19" s="227"/>
      <c r="BT19" s="227"/>
      <c r="BV19" s="155"/>
      <c r="BW19" s="227"/>
      <c r="BX19" s="178"/>
      <c r="BY19" s="155"/>
      <c r="BZ19" s="155"/>
      <c r="CB19" s="235"/>
      <c r="CC19" s="237"/>
      <c r="CD19" s="229"/>
      <c r="CE19" s="236"/>
      <c r="CF19" s="236"/>
      <c r="CH19" s="216"/>
      <c r="CI19" s="216"/>
      <c r="CJ19" s="223"/>
      <c r="CK19" s="216"/>
      <c r="CL19" s="216"/>
      <c r="CN19" s="204"/>
      <c r="CO19" s="138"/>
      <c r="CP19" s="174"/>
      <c r="CQ19" s="138"/>
      <c r="CR19" s="138"/>
      <c r="CT19" s="222"/>
      <c r="CU19" s="222"/>
      <c r="CV19" s="238"/>
      <c r="CW19" s="222"/>
      <c r="CX19" s="221"/>
      <c r="CZ19" s="227"/>
      <c r="DA19" s="241"/>
      <c r="DB19" s="223"/>
      <c r="DC19" s="227"/>
      <c r="DD19" s="227"/>
      <c r="DF19" s="219"/>
      <c r="DG19" s="219"/>
      <c r="DH19" s="228"/>
      <c r="DI19" s="207"/>
      <c r="DJ19" s="207"/>
      <c r="DL19" s="215"/>
      <c r="DM19" s="215"/>
      <c r="DN19" s="233"/>
      <c r="DO19" s="231"/>
      <c r="DP19" s="231"/>
      <c r="DR19" s="215"/>
      <c r="DS19" s="215"/>
      <c r="DT19" s="210"/>
      <c r="DU19" s="215"/>
      <c r="DV19" s="215"/>
      <c r="DX19" s="204"/>
      <c r="DY19" s="204"/>
      <c r="DZ19" s="212"/>
      <c r="EA19" s="204"/>
      <c r="EB19" s="206"/>
      <c r="ED19" s="216"/>
      <c r="EE19" s="227"/>
      <c r="EF19" s="223"/>
      <c r="EG19" s="227"/>
      <c r="EH19" s="227"/>
      <c r="EJ19" s="227"/>
      <c r="EK19" s="213"/>
      <c r="EL19" s="211"/>
      <c r="EM19" s="213"/>
      <c r="EN19" s="213"/>
    </row>
    <row r="20" spans="2:144" s="146" customFormat="1" ht="26.25" customHeight="1" x14ac:dyDescent="0.3">
      <c r="B20" s="132">
        <v>1</v>
      </c>
      <c r="C20" s="151" t="s">
        <v>293</v>
      </c>
      <c r="D20" s="263">
        <f t="shared" si="1"/>
        <v>1617</v>
      </c>
      <c r="E20" s="176">
        <f t="shared" si="2"/>
        <v>850</v>
      </c>
      <c r="F20" s="245">
        <f>R20+T20</f>
        <v>3</v>
      </c>
      <c r="G20" s="176">
        <v>847</v>
      </c>
      <c r="H20" s="176">
        <f t="shared" si="3"/>
        <v>590</v>
      </c>
      <c r="I20" s="176">
        <f t="shared" ref="I20:J25" si="11">AL20+AR20+AX20+BD20+BJ20+BP20+BV20+CB20+CH20+CN20+CT20+CZ20+DF20+DL20+DR20+DX20+ED20+EJ20</f>
        <v>19</v>
      </c>
      <c r="J20" s="176">
        <f t="shared" si="11"/>
        <v>571</v>
      </c>
      <c r="K20" s="176">
        <f t="shared" si="7"/>
        <v>177</v>
      </c>
      <c r="L20" s="176">
        <v>66</v>
      </c>
      <c r="M20" s="176">
        <v>111</v>
      </c>
      <c r="N20" s="138"/>
      <c r="O20" s="264"/>
      <c r="P20" s="265"/>
      <c r="Q20" s="265"/>
      <c r="R20" s="245">
        <v>1</v>
      </c>
      <c r="S20" s="127"/>
      <c r="T20" s="139">
        <f t="shared" si="5"/>
        <v>2</v>
      </c>
      <c r="U20" s="127"/>
      <c r="V20" s="227"/>
      <c r="W20" s="206">
        <v>1</v>
      </c>
      <c r="X20" s="204"/>
      <c r="Y20" s="215">
        <v>0</v>
      </c>
      <c r="Z20" s="246"/>
      <c r="AA20" s="246"/>
      <c r="AB20" s="246"/>
      <c r="AC20" s="246"/>
      <c r="AD20" s="204">
        <v>0</v>
      </c>
      <c r="AE20" s="215"/>
      <c r="AF20" s="146">
        <v>1</v>
      </c>
      <c r="AG20" s="127"/>
      <c r="AH20" s="127"/>
      <c r="AI20" s="127"/>
      <c r="AJ20" s="127"/>
      <c r="AL20" s="215">
        <v>4</v>
      </c>
      <c r="AM20" s="215"/>
      <c r="AN20" s="171"/>
      <c r="AO20" s="160">
        <v>7</v>
      </c>
      <c r="AP20" s="160">
        <v>5</v>
      </c>
      <c r="AR20" s="204"/>
      <c r="AS20" s="205">
        <v>39</v>
      </c>
      <c r="AT20" s="232"/>
      <c r="AU20" s="204">
        <v>2</v>
      </c>
      <c r="AV20" s="206">
        <v>1</v>
      </c>
      <c r="AX20" s="216">
        <v>2</v>
      </c>
      <c r="AY20" s="216">
        <v>36</v>
      </c>
      <c r="AZ20" s="208"/>
      <c r="BA20" s="216">
        <v>3</v>
      </c>
      <c r="BB20" s="216">
        <v>4</v>
      </c>
      <c r="BD20" s="216"/>
      <c r="BE20" s="216">
        <v>98</v>
      </c>
      <c r="BF20" s="188"/>
      <c r="BG20" s="216">
        <v>8</v>
      </c>
      <c r="BH20" s="216">
        <v>13</v>
      </c>
      <c r="BJ20" s="215">
        <v>1</v>
      </c>
      <c r="BK20" s="205">
        <v>5</v>
      </c>
      <c r="BL20" s="210"/>
      <c r="BM20" s="215">
        <v>7</v>
      </c>
      <c r="BN20" s="213">
        <v>2</v>
      </c>
      <c r="BP20" s="216">
        <v>0</v>
      </c>
      <c r="BQ20" s="216">
        <v>99</v>
      </c>
      <c r="BR20" s="179"/>
      <c r="BS20" s="216">
        <v>3</v>
      </c>
      <c r="BT20" s="216">
        <v>15</v>
      </c>
      <c r="BV20" s="216">
        <v>2</v>
      </c>
      <c r="BW20" s="216">
        <v>0</v>
      </c>
      <c r="BX20" s="178"/>
      <c r="BY20" s="216">
        <v>17</v>
      </c>
      <c r="BZ20" s="216">
        <v>15</v>
      </c>
      <c r="CB20" s="235"/>
      <c r="CC20" s="237">
        <v>28</v>
      </c>
      <c r="CD20" s="188"/>
      <c r="CE20" s="236">
        <v>6</v>
      </c>
      <c r="CF20" s="236">
        <v>9</v>
      </c>
      <c r="CH20" s="216"/>
      <c r="CI20" s="225">
        <v>1</v>
      </c>
      <c r="CJ20" s="223"/>
      <c r="CK20" s="216">
        <v>3</v>
      </c>
      <c r="CL20" s="216">
        <v>5</v>
      </c>
      <c r="CN20" s="204">
        <v>3</v>
      </c>
      <c r="CO20" s="204">
        <v>43</v>
      </c>
      <c r="CP20" s="212"/>
      <c r="CQ20" s="204">
        <v>4</v>
      </c>
      <c r="CR20" s="206">
        <v>4</v>
      </c>
      <c r="CT20" s="222"/>
      <c r="CU20" s="222"/>
      <c r="CV20" s="238"/>
      <c r="CW20" s="222">
        <v>1</v>
      </c>
      <c r="CX20" s="222">
        <v>0</v>
      </c>
      <c r="CZ20" s="216">
        <v>5</v>
      </c>
      <c r="DA20" s="205">
        <v>47</v>
      </c>
      <c r="DB20" s="210"/>
      <c r="DC20" s="215">
        <v>11</v>
      </c>
      <c r="DD20" s="215">
        <v>11</v>
      </c>
      <c r="DF20" s="219">
        <v>1</v>
      </c>
      <c r="DG20" s="219">
        <v>59</v>
      </c>
      <c r="DH20" s="228"/>
      <c r="DI20" s="207">
        <v>8</v>
      </c>
      <c r="DJ20" s="207">
        <v>8</v>
      </c>
      <c r="DL20" s="215">
        <v>1</v>
      </c>
      <c r="DM20" s="215">
        <v>7</v>
      </c>
      <c r="DN20" s="233"/>
      <c r="DO20" s="231">
        <v>3</v>
      </c>
      <c r="DP20" s="231">
        <v>4</v>
      </c>
      <c r="DR20" s="215"/>
      <c r="DS20" s="217">
        <v>89</v>
      </c>
      <c r="DT20" s="223"/>
      <c r="DU20" s="216">
        <v>6</v>
      </c>
      <c r="DV20" s="216">
        <v>12</v>
      </c>
      <c r="DX20" s="204"/>
      <c r="DY20" s="204"/>
      <c r="DZ20" s="212"/>
      <c r="EA20" s="204"/>
      <c r="EB20" s="206">
        <v>15</v>
      </c>
      <c r="ED20" s="215">
        <v>0</v>
      </c>
      <c r="EE20" s="216">
        <v>4</v>
      </c>
      <c r="EF20" s="208"/>
      <c r="EG20" s="216">
        <v>3</v>
      </c>
      <c r="EH20" s="227">
        <v>5</v>
      </c>
      <c r="EJ20" s="215">
        <v>0</v>
      </c>
      <c r="EK20" s="215">
        <v>16</v>
      </c>
      <c r="EL20" s="210"/>
      <c r="EM20" s="215">
        <v>3</v>
      </c>
      <c r="EN20" s="213">
        <v>2</v>
      </c>
    </row>
    <row r="21" spans="2:144" s="146" customFormat="1" ht="26.25" customHeight="1" x14ac:dyDescent="0.3">
      <c r="B21" s="132">
        <v>2</v>
      </c>
      <c r="C21" s="151" t="s">
        <v>14</v>
      </c>
      <c r="D21" s="263">
        <f t="shared" si="1"/>
        <v>2490</v>
      </c>
      <c r="E21" s="176">
        <f t="shared" si="2"/>
        <v>1494</v>
      </c>
      <c r="F21" s="245">
        <f t="shared" ref="F21:F25" si="12">R21+T21</f>
        <v>0</v>
      </c>
      <c r="G21" s="176">
        <v>1494</v>
      </c>
      <c r="H21" s="176">
        <f t="shared" si="3"/>
        <v>934</v>
      </c>
      <c r="I21" s="176">
        <f t="shared" si="11"/>
        <v>3</v>
      </c>
      <c r="J21" s="176">
        <v>931</v>
      </c>
      <c r="K21" s="176">
        <f t="shared" si="7"/>
        <v>62</v>
      </c>
      <c r="L21" s="176">
        <f t="shared" ref="L21:M25" si="13">AO21+AU21+BA21+BG21+BM21+BS21+BY21+CE21+CK21+CQ21+CW21+DC21+DI21+DO21+DU21+EA21+EG21+EM21</f>
        <v>19</v>
      </c>
      <c r="M21" s="176">
        <f t="shared" si="13"/>
        <v>43</v>
      </c>
      <c r="N21" s="138"/>
      <c r="O21" s="264"/>
      <c r="P21" s="265"/>
      <c r="Q21" s="265"/>
      <c r="R21" s="245">
        <v>0</v>
      </c>
      <c r="S21" s="127"/>
      <c r="T21" s="139">
        <f t="shared" si="5"/>
        <v>0</v>
      </c>
      <c r="U21" s="127"/>
      <c r="V21" s="227"/>
      <c r="W21" s="206"/>
      <c r="X21" s="204"/>
      <c r="Y21" s="215">
        <v>0</v>
      </c>
      <c r="Z21" s="246"/>
      <c r="AA21" s="246"/>
      <c r="AB21" s="246"/>
      <c r="AC21" s="246"/>
      <c r="AD21" s="204">
        <v>0</v>
      </c>
      <c r="AE21" s="215"/>
      <c r="AG21" s="127"/>
      <c r="AH21" s="127"/>
      <c r="AI21" s="127"/>
      <c r="AJ21" s="127"/>
      <c r="AL21" s="215">
        <v>0</v>
      </c>
      <c r="AM21" s="215"/>
      <c r="AN21" s="171"/>
      <c r="AO21" s="160">
        <v>2</v>
      </c>
      <c r="AP21" s="160">
        <v>1</v>
      </c>
      <c r="AR21" s="204"/>
      <c r="AS21" s="205">
        <v>79</v>
      </c>
      <c r="AT21" s="232"/>
      <c r="AU21" s="204"/>
      <c r="AV21" s="206">
        <v>1</v>
      </c>
      <c r="AX21" s="216"/>
      <c r="AY21" s="216">
        <v>114</v>
      </c>
      <c r="AZ21" s="208"/>
      <c r="BA21" s="216">
        <v>0</v>
      </c>
      <c r="BB21" s="216">
        <v>0</v>
      </c>
      <c r="BD21" s="216"/>
      <c r="BE21" s="216">
        <v>258</v>
      </c>
      <c r="BF21" s="188"/>
      <c r="BG21" s="216">
        <v>5</v>
      </c>
      <c r="BH21" s="216">
        <v>8</v>
      </c>
      <c r="BJ21" s="215">
        <v>1</v>
      </c>
      <c r="BK21" s="205">
        <v>1</v>
      </c>
      <c r="BL21" s="210"/>
      <c r="BM21" s="215"/>
      <c r="BN21" s="213"/>
      <c r="BP21" s="216">
        <v>0</v>
      </c>
      <c r="BQ21" s="216">
        <v>190</v>
      </c>
      <c r="BR21" s="179"/>
      <c r="BS21" s="216">
        <v>0</v>
      </c>
      <c r="BT21" s="216">
        <v>1</v>
      </c>
      <c r="BV21" s="216"/>
      <c r="BW21" s="216">
        <v>1</v>
      </c>
      <c r="BX21" s="178"/>
      <c r="BY21" s="216">
        <v>2</v>
      </c>
      <c r="BZ21" s="216">
        <v>1</v>
      </c>
      <c r="CB21" s="235"/>
      <c r="CC21" s="237">
        <v>50</v>
      </c>
      <c r="CD21" s="188"/>
      <c r="CE21" s="236">
        <v>1</v>
      </c>
      <c r="CF21" s="236">
        <v>4</v>
      </c>
      <c r="CH21" s="216">
        <v>1</v>
      </c>
      <c r="CI21" s="225"/>
      <c r="CJ21" s="223"/>
      <c r="CK21" s="216"/>
      <c r="CL21" s="216">
        <v>2</v>
      </c>
      <c r="CN21" s="204">
        <v>0</v>
      </c>
      <c r="CO21" s="204">
        <v>105</v>
      </c>
      <c r="CP21" s="212"/>
      <c r="CQ21" s="204">
        <v>0</v>
      </c>
      <c r="CR21" s="206">
        <v>0</v>
      </c>
      <c r="CT21" s="222"/>
      <c r="CU21" s="222">
        <v>1</v>
      </c>
      <c r="CV21" s="238"/>
      <c r="CW21" s="222">
        <v>0</v>
      </c>
      <c r="CX21" s="222">
        <v>2</v>
      </c>
      <c r="CZ21" s="216">
        <v>1</v>
      </c>
      <c r="DA21" s="205">
        <v>42</v>
      </c>
      <c r="DB21" s="210"/>
      <c r="DC21" s="215">
        <v>1</v>
      </c>
      <c r="DD21" s="215">
        <v>3</v>
      </c>
      <c r="DF21" s="219"/>
      <c r="DG21" s="219">
        <v>44</v>
      </c>
      <c r="DH21" s="228"/>
      <c r="DI21" s="207">
        <v>2</v>
      </c>
      <c r="DJ21" s="207">
        <v>4</v>
      </c>
      <c r="DL21" s="215"/>
      <c r="DM21" s="215"/>
      <c r="DN21" s="233"/>
      <c r="DO21" s="231">
        <v>1</v>
      </c>
      <c r="DP21" s="231">
        <v>4</v>
      </c>
      <c r="DR21" s="215">
        <v>0</v>
      </c>
      <c r="DS21" s="217">
        <v>17</v>
      </c>
      <c r="DT21" s="223"/>
      <c r="DU21" s="216">
        <v>3</v>
      </c>
      <c r="DV21" s="216">
        <v>4</v>
      </c>
      <c r="DX21" s="204"/>
      <c r="DY21" s="204"/>
      <c r="DZ21" s="212"/>
      <c r="EA21" s="204"/>
      <c r="EB21" s="206"/>
      <c r="ED21" s="215">
        <v>0</v>
      </c>
      <c r="EE21" s="216">
        <v>4</v>
      </c>
      <c r="EF21" s="208"/>
      <c r="EG21" s="216">
        <v>1</v>
      </c>
      <c r="EH21" s="227">
        <v>7</v>
      </c>
      <c r="EJ21" s="215">
        <v>0</v>
      </c>
      <c r="EK21" s="215">
        <v>48</v>
      </c>
      <c r="EL21" s="210"/>
      <c r="EM21" s="215">
        <v>1</v>
      </c>
      <c r="EN21" s="213">
        <v>1</v>
      </c>
    </row>
    <row r="22" spans="2:144" s="146" customFormat="1" ht="26.25" customHeight="1" x14ac:dyDescent="0.3">
      <c r="B22" s="132">
        <v>3</v>
      </c>
      <c r="C22" s="151" t="s">
        <v>15</v>
      </c>
      <c r="D22" s="263">
        <f t="shared" si="1"/>
        <v>22234</v>
      </c>
      <c r="E22" s="176">
        <f t="shared" si="2"/>
        <v>6575</v>
      </c>
      <c r="F22" s="245">
        <f t="shared" si="12"/>
        <v>256</v>
      </c>
      <c r="G22" s="176">
        <v>6319</v>
      </c>
      <c r="H22" s="176">
        <f t="shared" si="3"/>
        <v>11570</v>
      </c>
      <c r="I22" s="176">
        <v>745</v>
      </c>
      <c r="J22" s="176">
        <v>10825</v>
      </c>
      <c r="K22" s="176">
        <f t="shared" si="7"/>
        <v>4089</v>
      </c>
      <c r="L22" s="176">
        <f t="shared" si="13"/>
        <v>2151</v>
      </c>
      <c r="M22" s="176">
        <f t="shared" si="13"/>
        <v>1938</v>
      </c>
      <c r="N22" s="138"/>
      <c r="O22" s="264"/>
      <c r="P22" s="265"/>
      <c r="Q22" s="265"/>
      <c r="R22" s="245">
        <v>36</v>
      </c>
      <c r="S22" s="127"/>
      <c r="T22" s="139">
        <f t="shared" si="5"/>
        <v>220</v>
      </c>
      <c r="U22" s="127"/>
      <c r="V22" s="227">
        <v>30</v>
      </c>
      <c r="W22" s="206">
        <v>10</v>
      </c>
      <c r="X22" s="252">
        <v>9</v>
      </c>
      <c r="Y22" s="215">
        <v>9</v>
      </c>
      <c r="Z22" s="246">
        <v>26</v>
      </c>
      <c r="AA22" s="246">
        <v>14</v>
      </c>
      <c r="AB22" s="246">
        <v>12</v>
      </c>
      <c r="AC22" s="246"/>
      <c r="AD22" s="204">
        <v>9</v>
      </c>
      <c r="AE22" s="215">
        <v>15</v>
      </c>
      <c r="AF22" s="146">
        <v>52</v>
      </c>
      <c r="AG22" s="127">
        <v>9</v>
      </c>
      <c r="AH22" s="127">
        <v>13</v>
      </c>
      <c r="AI22" s="127">
        <v>12</v>
      </c>
      <c r="AJ22" s="127"/>
      <c r="AL22" s="215">
        <v>42</v>
      </c>
      <c r="AM22" s="215">
        <v>124</v>
      </c>
      <c r="AN22" s="171"/>
      <c r="AO22" s="160">
        <v>156</v>
      </c>
      <c r="AP22" s="160">
        <v>129</v>
      </c>
      <c r="AR22" s="204">
        <v>48</v>
      </c>
      <c r="AS22" s="205">
        <v>1308</v>
      </c>
      <c r="AT22" s="232"/>
      <c r="AU22" s="204">
        <v>111</v>
      </c>
      <c r="AV22" s="206">
        <v>108</v>
      </c>
      <c r="AX22" s="216">
        <v>41</v>
      </c>
      <c r="AY22" s="216">
        <v>816</v>
      </c>
      <c r="AZ22" s="208"/>
      <c r="BA22" s="216">
        <v>99</v>
      </c>
      <c r="BB22" s="216">
        <v>100</v>
      </c>
      <c r="BD22" s="216">
        <v>39</v>
      </c>
      <c r="BE22" s="216">
        <f>133+1646</f>
        <v>1779</v>
      </c>
      <c r="BF22" s="188"/>
      <c r="BG22" s="216">
        <v>196</v>
      </c>
      <c r="BH22" s="216">
        <v>163</v>
      </c>
      <c r="BJ22" s="215">
        <v>43</v>
      </c>
      <c r="BK22" s="205">
        <v>97</v>
      </c>
      <c r="BL22" s="210"/>
      <c r="BM22" s="215">
        <f>131-BM20-BM23</f>
        <v>102</v>
      </c>
      <c r="BN22" s="215">
        <f>114-10</f>
        <v>104</v>
      </c>
      <c r="BP22" s="216">
        <v>47</v>
      </c>
      <c r="BQ22" s="216">
        <v>1270</v>
      </c>
      <c r="BR22" s="179"/>
      <c r="BS22" s="216">
        <v>128</v>
      </c>
      <c r="BT22" s="216">
        <v>119</v>
      </c>
      <c r="BV22" s="216">
        <v>43</v>
      </c>
      <c r="BW22" s="216">
        <v>142</v>
      </c>
      <c r="BX22" s="178"/>
      <c r="BY22" s="216">
        <v>179</v>
      </c>
      <c r="BZ22" s="216">
        <v>163</v>
      </c>
      <c r="CB22" s="235">
        <v>44</v>
      </c>
      <c r="CC22" s="237">
        <v>933</v>
      </c>
      <c r="CD22" s="188"/>
      <c r="CE22" s="236">
        <v>106</v>
      </c>
      <c r="CF22" s="236">
        <v>104</v>
      </c>
      <c r="CH22" s="216">
        <v>39</v>
      </c>
      <c r="CI22" s="225">
        <v>116</v>
      </c>
      <c r="CJ22" s="223"/>
      <c r="CK22" s="216">
        <v>159</v>
      </c>
      <c r="CL22" s="216">
        <v>151</v>
      </c>
      <c r="CN22" s="204">
        <v>46</v>
      </c>
      <c r="CO22" s="204">
        <f>786+66+98</f>
        <v>950</v>
      </c>
      <c r="CP22" s="212"/>
      <c r="CQ22" s="204">
        <v>144</v>
      </c>
      <c r="CR22" s="206">
        <v>128</v>
      </c>
      <c r="CT22" s="222">
        <v>35</v>
      </c>
      <c r="CU22" s="222">
        <v>76</v>
      </c>
      <c r="CV22" s="238"/>
      <c r="CW22" s="222">
        <v>50</v>
      </c>
      <c r="CX22" s="222">
        <v>37</v>
      </c>
      <c r="CZ22" s="216">
        <v>43</v>
      </c>
      <c r="DA22" s="205">
        <v>630</v>
      </c>
      <c r="DB22" s="210"/>
      <c r="DC22" s="215">
        <v>112</v>
      </c>
      <c r="DD22" s="215">
        <v>103</v>
      </c>
      <c r="DF22" s="219">
        <v>36</v>
      </c>
      <c r="DG22" s="219">
        <v>927</v>
      </c>
      <c r="DH22" s="228"/>
      <c r="DI22" s="207">
        <v>113</v>
      </c>
      <c r="DJ22" s="207">
        <v>114</v>
      </c>
      <c r="DL22" s="215">
        <v>36</v>
      </c>
      <c r="DM22" s="215">
        <v>98</v>
      </c>
      <c r="DN22" s="233"/>
      <c r="DO22" s="231">
        <v>93</v>
      </c>
      <c r="DP22" s="231">
        <v>58</v>
      </c>
      <c r="DR22" s="215">
        <v>45</v>
      </c>
      <c r="DS22" s="217">
        <v>565</v>
      </c>
      <c r="DT22" s="223"/>
      <c r="DU22" s="216">
        <v>107</v>
      </c>
      <c r="DV22" s="216">
        <v>97</v>
      </c>
      <c r="DX22" s="204"/>
      <c r="DY22" s="204"/>
      <c r="DZ22" s="212"/>
      <c r="EA22" s="204">
        <v>105</v>
      </c>
      <c r="EB22" s="206">
        <v>96</v>
      </c>
      <c r="ED22" s="215">
        <v>46</v>
      </c>
      <c r="EE22" s="216">
        <v>114</v>
      </c>
      <c r="EF22" s="208"/>
      <c r="EG22" s="216">
        <v>98</v>
      </c>
      <c r="EH22" s="227">
        <v>84</v>
      </c>
      <c r="EJ22" s="215">
        <v>34</v>
      </c>
      <c r="EK22" s="215">
        <v>618</v>
      </c>
      <c r="EL22" s="210"/>
      <c r="EM22" s="215">
        <v>93</v>
      </c>
      <c r="EN22" s="213">
        <v>80</v>
      </c>
    </row>
    <row r="23" spans="2:144" s="146" customFormat="1" ht="26.25" customHeight="1" x14ac:dyDescent="0.3">
      <c r="B23" s="132">
        <v>4</v>
      </c>
      <c r="C23" s="151" t="s">
        <v>294</v>
      </c>
      <c r="D23" s="263">
        <f t="shared" si="1"/>
        <v>2523</v>
      </c>
      <c r="E23" s="176">
        <f t="shared" si="2"/>
        <v>1574</v>
      </c>
      <c r="F23" s="245">
        <v>128</v>
      </c>
      <c r="G23" s="176">
        <v>1446</v>
      </c>
      <c r="H23" s="176">
        <f t="shared" si="3"/>
        <v>650</v>
      </c>
      <c r="I23" s="176">
        <f t="shared" si="11"/>
        <v>168</v>
      </c>
      <c r="J23" s="176">
        <f t="shared" si="11"/>
        <v>482</v>
      </c>
      <c r="K23" s="176">
        <f t="shared" si="7"/>
        <v>299</v>
      </c>
      <c r="L23" s="176">
        <f t="shared" si="13"/>
        <v>217</v>
      </c>
      <c r="M23" s="176">
        <f t="shared" si="13"/>
        <v>82</v>
      </c>
      <c r="N23" s="138"/>
      <c r="O23" s="264"/>
      <c r="P23" s="265"/>
      <c r="Q23" s="265"/>
      <c r="R23" s="245">
        <v>29</v>
      </c>
      <c r="S23" s="127"/>
      <c r="T23" s="139">
        <f t="shared" si="5"/>
        <v>110</v>
      </c>
      <c r="U23" s="127"/>
      <c r="V23" s="227">
        <v>10</v>
      </c>
      <c r="W23" s="206">
        <v>6</v>
      </c>
      <c r="X23" s="252">
        <v>15</v>
      </c>
      <c r="Y23" s="215">
        <v>8</v>
      </c>
      <c r="Z23" s="246">
        <v>13</v>
      </c>
      <c r="AA23" s="246">
        <v>8</v>
      </c>
      <c r="AB23" s="246">
        <v>6</v>
      </c>
      <c r="AC23" s="246"/>
      <c r="AD23" s="204">
        <v>7</v>
      </c>
      <c r="AE23" s="215">
        <v>5</v>
      </c>
      <c r="AF23" s="146">
        <v>19</v>
      </c>
      <c r="AG23" s="127"/>
      <c r="AH23" s="127">
        <v>5</v>
      </c>
      <c r="AI23" s="127">
        <v>8</v>
      </c>
      <c r="AJ23" s="127"/>
      <c r="AL23" s="215">
        <v>11</v>
      </c>
      <c r="AM23" s="215">
        <v>29</v>
      </c>
      <c r="AN23" s="171"/>
      <c r="AO23" s="160">
        <v>18</v>
      </c>
      <c r="AP23" s="160">
        <v>15</v>
      </c>
      <c r="AR23" s="204">
        <v>9</v>
      </c>
      <c r="AS23" s="205">
        <v>65</v>
      </c>
      <c r="AT23" s="232"/>
      <c r="AU23" s="204">
        <v>28</v>
      </c>
      <c r="AV23" s="206">
        <v>3</v>
      </c>
      <c r="AX23" s="216">
        <v>6</v>
      </c>
      <c r="AY23" s="216">
        <v>14</v>
      </c>
      <c r="AZ23" s="208"/>
      <c r="BA23" s="216">
        <v>9</v>
      </c>
      <c r="BB23" s="216">
        <v>0</v>
      </c>
      <c r="BD23" s="216">
        <v>18</v>
      </c>
      <c r="BE23" s="216">
        <f>26+4+6</f>
        <v>36</v>
      </c>
      <c r="BF23" s="188"/>
      <c r="BG23" s="216">
        <v>20</v>
      </c>
      <c r="BH23" s="216">
        <v>8</v>
      </c>
      <c r="BJ23" s="215">
        <v>11</v>
      </c>
      <c r="BK23" s="205">
        <v>26</v>
      </c>
      <c r="BL23" s="210"/>
      <c r="BM23" s="215">
        <v>22</v>
      </c>
      <c r="BN23" s="213">
        <v>8</v>
      </c>
      <c r="BP23" s="216">
        <v>11</v>
      </c>
      <c r="BQ23" s="216">
        <v>29</v>
      </c>
      <c r="BR23" s="179"/>
      <c r="BS23" s="216">
        <v>6</v>
      </c>
      <c r="BT23" s="216">
        <v>1</v>
      </c>
      <c r="BV23" s="216">
        <v>17</v>
      </c>
      <c r="BW23" s="216">
        <v>40</v>
      </c>
      <c r="BX23" s="178"/>
      <c r="BY23" s="216">
        <v>20</v>
      </c>
      <c r="BZ23" s="216">
        <v>17</v>
      </c>
      <c r="CB23" s="235">
        <v>10</v>
      </c>
      <c r="CC23" s="237">
        <v>70</v>
      </c>
      <c r="CD23" s="188"/>
      <c r="CE23" s="236">
        <v>16</v>
      </c>
      <c r="CF23" s="236"/>
      <c r="CH23" s="216">
        <v>16</v>
      </c>
      <c r="CI23" s="225">
        <v>21</v>
      </c>
      <c r="CJ23" s="223"/>
      <c r="CK23" s="216">
        <v>36</v>
      </c>
      <c r="CL23" s="216">
        <v>10</v>
      </c>
      <c r="CN23" s="204">
        <v>2</v>
      </c>
      <c r="CO23" s="204">
        <v>21</v>
      </c>
      <c r="CP23" s="212"/>
      <c r="CQ23" s="204">
        <v>2</v>
      </c>
      <c r="CR23" s="206">
        <v>2</v>
      </c>
      <c r="CT23" s="222">
        <v>7</v>
      </c>
      <c r="CU23" s="222">
        <v>14</v>
      </c>
      <c r="CV23" s="238"/>
      <c r="CW23" s="222">
        <v>5</v>
      </c>
      <c r="CX23" s="222">
        <v>1</v>
      </c>
      <c r="CZ23" s="216">
        <v>3</v>
      </c>
      <c r="DA23" s="205">
        <v>11</v>
      </c>
      <c r="DB23" s="210"/>
      <c r="DC23" s="215">
        <v>4</v>
      </c>
      <c r="DD23" s="215"/>
      <c r="DF23" s="219">
        <v>14</v>
      </c>
      <c r="DG23" s="219">
        <v>36</v>
      </c>
      <c r="DH23" s="228"/>
      <c r="DI23" s="207">
        <v>6</v>
      </c>
      <c r="DJ23" s="207">
        <v>4</v>
      </c>
      <c r="DL23" s="215">
        <v>4</v>
      </c>
      <c r="DM23" s="215">
        <v>11</v>
      </c>
      <c r="DN23" s="233"/>
      <c r="DO23" s="231">
        <v>2</v>
      </c>
      <c r="DP23" s="231"/>
      <c r="DR23" s="215">
        <v>4</v>
      </c>
      <c r="DS23" s="217">
        <v>13</v>
      </c>
      <c r="DT23" s="223"/>
      <c r="DU23" s="216">
        <v>2</v>
      </c>
      <c r="DV23" s="216">
        <v>2</v>
      </c>
      <c r="DX23" s="204">
        <v>9</v>
      </c>
      <c r="DY23" s="204">
        <v>9</v>
      </c>
      <c r="DZ23" s="212"/>
      <c r="EA23" s="204">
        <v>3</v>
      </c>
      <c r="EB23" s="206"/>
      <c r="ED23" s="215">
        <v>4</v>
      </c>
      <c r="EE23" s="216">
        <v>18</v>
      </c>
      <c r="EF23" s="208"/>
      <c r="EG23" s="216">
        <v>7</v>
      </c>
      <c r="EH23" s="227">
        <v>3</v>
      </c>
      <c r="EJ23" s="215">
        <v>12</v>
      </c>
      <c r="EK23" s="215">
        <v>19</v>
      </c>
      <c r="EL23" s="210"/>
      <c r="EM23" s="215">
        <v>11</v>
      </c>
      <c r="EN23" s="213">
        <v>8</v>
      </c>
    </row>
    <row r="24" spans="2:144" s="146" customFormat="1" ht="26.25" customHeight="1" x14ac:dyDescent="0.3">
      <c r="B24" s="132">
        <v>5</v>
      </c>
      <c r="C24" s="151" t="s">
        <v>295</v>
      </c>
      <c r="D24" s="263">
        <f t="shared" si="1"/>
        <v>92</v>
      </c>
      <c r="E24" s="176">
        <f t="shared" si="2"/>
        <v>92</v>
      </c>
      <c r="F24" s="245">
        <f t="shared" si="12"/>
        <v>2</v>
      </c>
      <c r="G24" s="176">
        <v>90</v>
      </c>
      <c r="H24" s="176">
        <f t="shared" si="3"/>
        <v>0</v>
      </c>
      <c r="I24" s="176">
        <f t="shared" si="11"/>
        <v>0</v>
      </c>
      <c r="J24" s="176">
        <f t="shared" si="11"/>
        <v>0</v>
      </c>
      <c r="K24" s="176">
        <f t="shared" si="7"/>
        <v>0</v>
      </c>
      <c r="L24" s="176">
        <f t="shared" si="13"/>
        <v>0</v>
      </c>
      <c r="M24" s="176">
        <f t="shared" si="13"/>
        <v>0</v>
      </c>
      <c r="N24" s="138"/>
      <c r="O24" s="264"/>
      <c r="P24" s="265"/>
      <c r="Q24" s="265"/>
      <c r="R24" s="245">
        <v>1</v>
      </c>
      <c r="S24" s="127"/>
      <c r="T24" s="139">
        <f t="shared" si="5"/>
        <v>1</v>
      </c>
      <c r="U24" s="127"/>
      <c r="V24" s="227">
        <v>1</v>
      </c>
      <c r="W24" s="206"/>
      <c r="X24" s="204"/>
      <c r="Y24" s="215">
        <v>0</v>
      </c>
      <c r="Z24" s="246"/>
      <c r="AA24" s="246"/>
      <c r="AB24" s="246"/>
      <c r="AC24" s="246"/>
      <c r="AD24" s="204">
        <v>0</v>
      </c>
      <c r="AE24" s="215"/>
      <c r="AG24" s="127"/>
      <c r="AH24" s="127"/>
      <c r="AI24" s="127"/>
      <c r="AJ24" s="127"/>
      <c r="AL24" s="215"/>
      <c r="AM24" s="215"/>
      <c r="AN24" s="171"/>
      <c r="AO24" s="160"/>
      <c r="AP24" s="160"/>
      <c r="AR24" s="204"/>
      <c r="AS24" s="204"/>
      <c r="AT24" s="232"/>
      <c r="AU24" s="204"/>
      <c r="AV24" s="206"/>
      <c r="AX24" s="216"/>
      <c r="AY24" s="216"/>
      <c r="AZ24" s="208"/>
      <c r="BA24" s="216"/>
      <c r="BB24" s="206"/>
      <c r="BD24" s="216"/>
      <c r="BE24" s="216"/>
      <c r="BF24" s="188"/>
      <c r="BG24" s="216"/>
      <c r="BH24" s="227"/>
      <c r="BJ24" s="215"/>
      <c r="BK24" s="205">
        <v>0</v>
      </c>
      <c r="BL24" s="210"/>
      <c r="BM24" s="215"/>
      <c r="BN24" s="213"/>
      <c r="BP24" s="216">
        <v>0</v>
      </c>
      <c r="BQ24" s="216">
        <v>0</v>
      </c>
      <c r="BR24" s="179"/>
      <c r="BS24" s="180">
        <v>0</v>
      </c>
      <c r="BT24" s="180">
        <v>0</v>
      </c>
      <c r="BV24" s="216"/>
      <c r="BW24" s="216">
        <v>0</v>
      </c>
      <c r="BX24" s="178"/>
      <c r="BY24" s="216"/>
      <c r="BZ24" s="216"/>
      <c r="CB24" s="235"/>
      <c r="CC24" s="237"/>
      <c r="CD24" s="229"/>
      <c r="CE24" s="236"/>
      <c r="CF24" s="236"/>
      <c r="CH24" s="216"/>
      <c r="CI24" s="225"/>
      <c r="CJ24" s="223"/>
      <c r="CK24" s="216"/>
      <c r="CL24" s="216"/>
      <c r="CN24" s="204">
        <v>0</v>
      </c>
      <c r="CO24" s="204"/>
      <c r="CP24" s="212"/>
      <c r="CQ24" s="204"/>
      <c r="CR24" s="206"/>
      <c r="CT24" s="222"/>
      <c r="CU24" s="222"/>
      <c r="CV24" s="239"/>
      <c r="CZ24" s="240"/>
      <c r="DA24" s="242"/>
      <c r="DB24" s="244"/>
      <c r="DC24" s="240"/>
      <c r="DD24" s="243"/>
      <c r="DF24" s="219"/>
      <c r="DG24" s="219"/>
      <c r="DH24" s="228"/>
      <c r="DI24" s="207"/>
      <c r="DJ24" s="207"/>
      <c r="DL24" s="215"/>
      <c r="DM24" s="215"/>
      <c r="DN24" s="233"/>
      <c r="DO24" s="231"/>
      <c r="DP24" s="231"/>
      <c r="DR24" s="215">
        <v>0</v>
      </c>
      <c r="DS24" s="215">
        <v>0</v>
      </c>
      <c r="DT24" s="210"/>
      <c r="DU24" s="215">
        <v>0</v>
      </c>
      <c r="DV24" s="215">
        <v>0</v>
      </c>
      <c r="DX24" s="204"/>
      <c r="DY24" s="204"/>
      <c r="DZ24" s="212"/>
      <c r="EA24" s="204"/>
      <c r="EB24" s="206"/>
      <c r="ED24" s="215"/>
      <c r="EE24" s="216">
        <v>0</v>
      </c>
      <c r="EF24" s="208"/>
      <c r="EG24" s="216"/>
      <c r="EH24" s="227"/>
      <c r="EJ24" s="215"/>
      <c r="EK24" s="215"/>
      <c r="EL24" s="210"/>
      <c r="EM24" s="215"/>
      <c r="EN24" s="213"/>
    </row>
    <row r="25" spans="2:144" s="146" customFormat="1" ht="26.25" customHeight="1" x14ac:dyDescent="0.3">
      <c r="B25" s="132">
        <v>6</v>
      </c>
      <c r="C25" s="151" t="s">
        <v>277</v>
      </c>
      <c r="D25" s="263">
        <f t="shared" si="1"/>
        <v>2</v>
      </c>
      <c r="E25" s="176">
        <f t="shared" si="2"/>
        <v>2</v>
      </c>
      <c r="F25" s="245">
        <f t="shared" si="12"/>
        <v>0</v>
      </c>
      <c r="G25" s="176">
        <v>2</v>
      </c>
      <c r="H25" s="176">
        <f t="shared" si="3"/>
        <v>0</v>
      </c>
      <c r="I25" s="176">
        <f t="shared" si="11"/>
        <v>0</v>
      </c>
      <c r="J25" s="176">
        <f t="shared" si="11"/>
        <v>0</v>
      </c>
      <c r="K25" s="176">
        <f t="shared" si="7"/>
        <v>0</v>
      </c>
      <c r="L25" s="176">
        <f t="shared" si="13"/>
        <v>0</v>
      </c>
      <c r="M25" s="176">
        <f t="shared" si="13"/>
        <v>0</v>
      </c>
      <c r="N25" s="138"/>
      <c r="O25" s="264"/>
      <c r="P25" s="265"/>
      <c r="Q25" s="265"/>
      <c r="R25" s="245">
        <v>0</v>
      </c>
      <c r="S25" s="127"/>
      <c r="T25" s="139">
        <f t="shared" si="5"/>
        <v>0</v>
      </c>
      <c r="U25" s="127"/>
      <c r="V25" s="227"/>
      <c r="W25" s="206"/>
      <c r="X25" s="204"/>
      <c r="Y25" s="215">
        <v>0</v>
      </c>
      <c r="Z25" s="246"/>
      <c r="AA25" s="246"/>
      <c r="AB25" s="246"/>
      <c r="AC25" s="246"/>
      <c r="AD25" s="204">
        <v>0</v>
      </c>
      <c r="AE25" s="215"/>
      <c r="AG25" s="127"/>
      <c r="AH25" s="127"/>
      <c r="AI25" s="127"/>
      <c r="AJ25" s="127"/>
      <c r="AL25" s="215"/>
      <c r="AM25" s="215"/>
      <c r="AN25" s="171"/>
      <c r="AO25" s="160"/>
      <c r="AP25" s="160"/>
      <c r="AR25" s="204"/>
      <c r="AS25" s="204"/>
      <c r="AT25" s="232"/>
      <c r="AU25" s="204"/>
      <c r="AV25" s="206"/>
      <c r="AX25" s="204"/>
      <c r="AY25" s="204"/>
      <c r="AZ25" s="212"/>
      <c r="BA25" s="204"/>
      <c r="BB25" s="206"/>
      <c r="BD25" s="216"/>
      <c r="BE25" s="216"/>
      <c r="BF25" s="188"/>
      <c r="BG25" s="216"/>
      <c r="BH25" s="227"/>
      <c r="BJ25" s="215"/>
      <c r="BK25" s="205">
        <v>0</v>
      </c>
      <c r="BL25" s="210"/>
      <c r="BM25" s="215"/>
      <c r="BN25" s="213"/>
      <c r="BP25" s="216">
        <v>0</v>
      </c>
      <c r="BQ25" s="216">
        <v>0</v>
      </c>
      <c r="BR25" s="179"/>
      <c r="BS25" s="180">
        <v>0</v>
      </c>
      <c r="BT25" s="180">
        <v>0</v>
      </c>
      <c r="BV25" s="216"/>
      <c r="BW25" s="216">
        <v>0</v>
      </c>
      <c r="BX25" s="178"/>
      <c r="BY25" s="216"/>
      <c r="BZ25" s="216"/>
      <c r="CB25" s="235"/>
      <c r="CC25" s="237"/>
      <c r="CD25" s="229"/>
      <c r="CE25" s="236"/>
      <c r="CF25" s="236"/>
      <c r="CH25" s="216"/>
      <c r="CI25" s="225"/>
      <c r="CJ25" s="223"/>
      <c r="CK25" s="216"/>
      <c r="CL25" s="216"/>
      <c r="CN25" s="204">
        <v>0</v>
      </c>
      <c r="CO25" s="204"/>
      <c r="CP25" s="212"/>
      <c r="CQ25" s="204"/>
      <c r="CR25" s="206"/>
      <c r="CT25" s="222"/>
      <c r="CU25" s="222"/>
      <c r="CV25" s="238"/>
      <c r="CW25" s="222"/>
      <c r="CX25" s="221"/>
      <c r="CZ25" s="240"/>
      <c r="DA25" s="242"/>
      <c r="DB25" s="244"/>
      <c r="DC25" s="240"/>
      <c r="DD25" s="243"/>
      <c r="DF25" s="219"/>
      <c r="DG25" s="219"/>
      <c r="DH25" s="228"/>
      <c r="DI25" s="207"/>
      <c r="DJ25" s="207"/>
      <c r="DL25" s="215"/>
      <c r="DM25" s="215"/>
      <c r="DN25" s="233"/>
      <c r="DO25" s="231"/>
      <c r="DP25" s="231"/>
      <c r="DR25" s="215">
        <v>0</v>
      </c>
      <c r="DS25" s="215">
        <v>0</v>
      </c>
      <c r="DT25" s="210"/>
      <c r="DU25" s="215">
        <v>0</v>
      </c>
      <c r="DV25" s="215">
        <v>0</v>
      </c>
      <c r="DX25" s="204"/>
      <c r="DY25" s="204"/>
      <c r="DZ25" s="212"/>
      <c r="EA25" s="204"/>
      <c r="EB25" s="206"/>
      <c r="ED25" s="215"/>
      <c r="EE25" s="216">
        <v>0</v>
      </c>
      <c r="EF25" s="208"/>
      <c r="EG25" s="216"/>
      <c r="EH25" s="227"/>
      <c r="EJ25" s="215"/>
      <c r="EK25" s="215"/>
      <c r="EL25" s="210"/>
      <c r="EM25" s="215"/>
      <c r="EN25" s="213"/>
    </row>
    <row r="26" spans="2:144" s="146" customFormat="1" ht="24.75" customHeight="1" x14ac:dyDescent="0.3">
      <c r="B26" s="128" t="s">
        <v>259</v>
      </c>
      <c r="C26" s="152" t="s">
        <v>280</v>
      </c>
      <c r="D26" s="263">
        <f t="shared" si="1"/>
        <v>28958</v>
      </c>
      <c r="E26" s="261">
        <f t="shared" ref="E26:M26" si="14">SUM(E27:E30)</f>
        <v>10587</v>
      </c>
      <c r="F26" s="261">
        <f t="shared" si="14"/>
        <v>389</v>
      </c>
      <c r="G26" s="261">
        <f t="shared" si="14"/>
        <v>10198</v>
      </c>
      <c r="H26" s="261">
        <f t="shared" si="14"/>
        <v>13744</v>
      </c>
      <c r="I26" s="261">
        <f t="shared" si="14"/>
        <v>935</v>
      </c>
      <c r="J26" s="261">
        <f t="shared" si="14"/>
        <v>12809</v>
      </c>
      <c r="K26" s="261">
        <f t="shared" si="14"/>
        <v>4627</v>
      </c>
      <c r="L26" s="261">
        <f t="shared" si="14"/>
        <v>2453</v>
      </c>
      <c r="M26" s="261">
        <f t="shared" si="14"/>
        <v>2174</v>
      </c>
      <c r="N26" s="138"/>
      <c r="O26" s="264"/>
      <c r="P26" s="265"/>
      <c r="Q26" s="265"/>
      <c r="R26" s="156">
        <f t="shared" ref="R26" si="15">SUM(R27:R30)</f>
        <v>67</v>
      </c>
      <c r="S26" s="127"/>
      <c r="T26" s="139">
        <f t="shared" si="5"/>
        <v>0</v>
      </c>
      <c r="U26" s="127"/>
      <c r="V26" s="227"/>
      <c r="W26" s="206"/>
      <c r="X26" s="204"/>
      <c r="Y26" s="215"/>
      <c r="Z26" s="246"/>
      <c r="AA26" s="246"/>
      <c r="AB26" s="246"/>
      <c r="AC26" s="246"/>
      <c r="AD26" s="204"/>
      <c r="AE26" s="215"/>
      <c r="AG26" s="127"/>
      <c r="AH26" s="127"/>
      <c r="AI26" s="127"/>
      <c r="AJ26" s="127"/>
      <c r="AL26" s="213"/>
      <c r="AM26" s="213"/>
      <c r="AN26" s="211"/>
      <c r="AO26" s="213"/>
      <c r="AP26" s="213"/>
      <c r="AR26" s="206"/>
      <c r="AS26" s="206"/>
      <c r="AT26" s="232"/>
      <c r="AU26" s="206"/>
      <c r="AV26" s="206"/>
      <c r="AX26" s="204"/>
      <c r="AY26" s="204"/>
      <c r="AZ26" s="212"/>
      <c r="BA26" s="230"/>
      <c r="BB26" s="230"/>
      <c r="BD26" s="227"/>
      <c r="BE26" s="227"/>
      <c r="BF26" s="223"/>
      <c r="BG26" s="227"/>
      <c r="BH26" s="227"/>
      <c r="BJ26" s="213"/>
      <c r="BK26" s="224"/>
      <c r="BL26" s="211"/>
      <c r="BM26" s="213"/>
      <c r="BN26" s="213"/>
      <c r="BP26" s="227"/>
      <c r="BQ26" s="227"/>
      <c r="BR26" s="223"/>
      <c r="BS26" s="227"/>
      <c r="BT26" s="227"/>
      <c r="BV26" s="155"/>
      <c r="BW26" s="227"/>
      <c r="BX26" s="178"/>
      <c r="BY26" s="155"/>
      <c r="BZ26" s="155"/>
      <c r="CB26" s="235"/>
      <c r="CC26" s="237"/>
      <c r="CD26" s="229"/>
      <c r="CE26" s="236"/>
      <c r="CF26" s="236"/>
      <c r="CH26" s="216"/>
      <c r="CI26" s="216"/>
      <c r="CJ26" s="223"/>
      <c r="CK26" s="216"/>
      <c r="CL26" s="216"/>
      <c r="CN26" s="204"/>
      <c r="CO26" s="138"/>
      <c r="CP26" s="174"/>
      <c r="CQ26" s="138"/>
      <c r="CR26" s="138"/>
      <c r="CT26" s="222"/>
      <c r="CU26" s="222"/>
      <c r="CV26" s="238"/>
      <c r="CW26" s="222"/>
      <c r="CX26" s="221"/>
      <c r="CZ26" s="227"/>
      <c r="DA26" s="241"/>
      <c r="DB26" s="223"/>
      <c r="DC26" s="243"/>
      <c r="DD26" s="243"/>
      <c r="DF26" s="219"/>
      <c r="DG26" s="219"/>
      <c r="DH26" s="228"/>
      <c r="DI26" s="207"/>
      <c r="DJ26" s="207"/>
      <c r="DL26" s="215"/>
      <c r="DM26" s="215"/>
      <c r="DN26" s="233"/>
      <c r="DO26" s="231"/>
      <c r="DP26" s="231"/>
      <c r="DR26" s="215"/>
      <c r="DS26" s="215"/>
      <c r="DT26" s="210"/>
      <c r="DU26" s="215"/>
      <c r="DV26" s="215"/>
      <c r="DX26" s="204"/>
      <c r="DY26" s="204"/>
      <c r="DZ26" s="212"/>
      <c r="EA26" s="204"/>
      <c r="EB26" s="206"/>
      <c r="ED26" s="216"/>
      <c r="EE26" s="227"/>
      <c r="EF26" s="208"/>
      <c r="EG26" s="216"/>
      <c r="EH26" s="227"/>
      <c r="EJ26" s="213"/>
      <c r="EK26" s="213"/>
      <c r="EL26" s="211"/>
      <c r="EM26" s="213"/>
      <c r="EN26" s="213"/>
    </row>
    <row r="27" spans="2:144" s="146" customFormat="1" ht="24.75" customHeight="1" x14ac:dyDescent="0.3">
      <c r="B27" s="132">
        <v>1</v>
      </c>
      <c r="C27" s="151" t="s">
        <v>296</v>
      </c>
      <c r="D27" s="263">
        <f t="shared" si="1"/>
        <v>8558</v>
      </c>
      <c r="E27" s="255">
        <f t="shared" si="2"/>
        <v>5255</v>
      </c>
      <c r="F27" s="262">
        <f>R27+T27</f>
        <v>14</v>
      </c>
      <c r="G27" s="176">
        <v>5241</v>
      </c>
      <c r="H27" s="255">
        <f t="shared" si="3"/>
        <v>3185</v>
      </c>
      <c r="I27" s="255">
        <v>29</v>
      </c>
      <c r="J27" s="255">
        <f t="shared" ref="I27:J30" si="16">AM27+AS27+AY27+BE27+BK27+BQ27+BW27+CC27+CI27+CO27+CU27+DA27+DG27+DM27+DS27+DY27+EE27+EK27</f>
        <v>3156</v>
      </c>
      <c r="K27" s="255">
        <f t="shared" si="7"/>
        <v>118</v>
      </c>
      <c r="L27" s="255">
        <v>0</v>
      </c>
      <c r="M27" s="255">
        <f t="shared" ref="L27:M30" si="17">AP27+AV27+BB27+BH27+BN27+BT27+BZ27+CF27+CL27+CR27+CX27+DD27+DJ27+DP27+DV27+EB27+EH27+EN27</f>
        <v>118</v>
      </c>
      <c r="N27" s="138"/>
      <c r="O27" s="264"/>
      <c r="P27" s="265"/>
      <c r="Q27" s="265"/>
      <c r="R27" s="245">
        <v>4</v>
      </c>
      <c r="S27" s="127"/>
      <c r="T27" s="139">
        <f t="shared" si="5"/>
        <v>10</v>
      </c>
      <c r="U27" s="127"/>
      <c r="V27" s="227">
        <v>7</v>
      </c>
      <c r="W27" s="206"/>
      <c r="X27" s="204"/>
      <c r="Y27" s="215"/>
      <c r="Z27" s="246"/>
      <c r="AA27" s="246"/>
      <c r="AB27" s="246"/>
      <c r="AC27" s="246"/>
      <c r="AD27" s="204"/>
      <c r="AE27" s="215"/>
      <c r="AG27" s="127"/>
      <c r="AH27" s="127">
        <v>3</v>
      </c>
      <c r="AI27" s="127"/>
      <c r="AJ27" s="127"/>
      <c r="AL27" s="215">
        <v>2</v>
      </c>
      <c r="AM27" s="215"/>
      <c r="AN27" s="171"/>
      <c r="AO27" s="160">
        <v>4</v>
      </c>
      <c r="AP27" s="160">
        <v>1</v>
      </c>
      <c r="AR27" s="204"/>
      <c r="AS27" s="204"/>
      <c r="AT27" s="232"/>
      <c r="AU27" s="204">
        <v>1</v>
      </c>
      <c r="AV27" s="206">
        <v>7</v>
      </c>
      <c r="AX27" s="216">
        <v>0</v>
      </c>
      <c r="AY27" s="216">
        <v>422</v>
      </c>
      <c r="AZ27" s="208"/>
      <c r="BA27" s="216">
        <v>0</v>
      </c>
      <c r="BB27" s="216">
        <v>6</v>
      </c>
      <c r="BD27" s="216">
        <v>9</v>
      </c>
      <c r="BE27" s="216">
        <v>79</v>
      </c>
      <c r="BF27" s="188"/>
      <c r="BG27" s="225"/>
      <c r="BH27" s="225">
        <v>5</v>
      </c>
      <c r="BJ27" s="215"/>
      <c r="BK27" s="205">
        <v>23</v>
      </c>
      <c r="BL27" s="210"/>
      <c r="BM27" s="215">
        <v>1</v>
      </c>
      <c r="BN27" s="213">
        <v>2</v>
      </c>
      <c r="BP27" s="216">
        <v>8</v>
      </c>
      <c r="BQ27" s="216">
        <v>1359</v>
      </c>
      <c r="BR27" s="179"/>
      <c r="BS27" s="216">
        <v>0</v>
      </c>
      <c r="BT27" s="216">
        <v>12</v>
      </c>
      <c r="BV27" s="216">
        <v>1</v>
      </c>
      <c r="BW27" s="216">
        <v>63</v>
      </c>
      <c r="BX27" s="178"/>
      <c r="BY27" s="216"/>
      <c r="BZ27" s="216">
        <v>30</v>
      </c>
      <c r="CB27" s="235"/>
      <c r="CC27" s="237"/>
      <c r="CD27" s="188"/>
      <c r="CE27" s="236"/>
      <c r="CF27" s="236">
        <v>3</v>
      </c>
      <c r="CH27" s="216">
        <v>6</v>
      </c>
      <c r="CI27" s="225">
        <v>40</v>
      </c>
      <c r="CJ27" s="223"/>
      <c r="CK27" s="216"/>
      <c r="CL27" s="216">
        <v>4</v>
      </c>
      <c r="CN27" s="204">
        <v>5</v>
      </c>
      <c r="CO27" s="204"/>
      <c r="CP27" s="210"/>
      <c r="CQ27" s="215">
        <v>0</v>
      </c>
      <c r="CR27" s="213">
        <v>0</v>
      </c>
      <c r="CT27" s="222"/>
      <c r="CU27" s="222">
        <v>21</v>
      </c>
      <c r="CV27" s="238"/>
      <c r="CW27" s="222">
        <v>1</v>
      </c>
      <c r="CX27" s="222">
        <v>0</v>
      </c>
      <c r="CZ27" s="216">
        <v>2</v>
      </c>
      <c r="DA27" s="242"/>
      <c r="DB27" s="244"/>
      <c r="DC27" s="240"/>
      <c r="DD27" s="243"/>
      <c r="DF27" s="219"/>
      <c r="DG27" s="219">
        <v>648</v>
      </c>
      <c r="DH27" s="228"/>
      <c r="DI27" s="207">
        <v>0</v>
      </c>
      <c r="DJ27" s="207">
        <v>14</v>
      </c>
      <c r="DL27" s="215">
        <v>4</v>
      </c>
      <c r="DM27" s="215">
        <v>56</v>
      </c>
      <c r="DN27" s="233"/>
      <c r="DO27" s="231"/>
      <c r="DP27" s="231"/>
      <c r="DR27" s="215">
        <v>0</v>
      </c>
      <c r="DS27" s="215">
        <v>0</v>
      </c>
      <c r="DT27" s="223"/>
      <c r="DU27" s="216">
        <v>6</v>
      </c>
      <c r="DV27" s="216">
        <v>25</v>
      </c>
      <c r="DX27" s="204"/>
      <c r="DY27" s="204"/>
      <c r="DZ27" s="212"/>
      <c r="EA27" s="204"/>
      <c r="EB27" s="206"/>
      <c r="ED27" s="215"/>
      <c r="EE27" s="216">
        <v>0</v>
      </c>
      <c r="EF27" s="208"/>
      <c r="EG27" s="216"/>
      <c r="EH27" s="227"/>
      <c r="EJ27" s="215">
        <v>2</v>
      </c>
      <c r="EK27" s="215">
        <v>445</v>
      </c>
      <c r="EL27" s="210"/>
      <c r="EM27" s="215"/>
      <c r="EN27" s="213">
        <v>9</v>
      </c>
    </row>
    <row r="28" spans="2:144" s="146" customFormat="1" ht="24.75" customHeight="1" x14ac:dyDescent="0.3">
      <c r="B28" s="132">
        <v>2</v>
      </c>
      <c r="C28" s="151" t="s">
        <v>297</v>
      </c>
      <c r="D28" s="263">
        <f t="shared" si="1"/>
        <v>9111</v>
      </c>
      <c r="E28" s="255">
        <f t="shared" si="2"/>
        <v>3206</v>
      </c>
      <c r="F28" s="262">
        <f t="shared" ref="F28:F30" si="18">R28+T28</f>
        <v>34</v>
      </c>
      <c r="G28" s="176">
        <v>3172</v>
      </c>
      <c r="H28" s="255">
        <f t="shared" si="3"/>
        <v>5568</v>
      </c>
      <c r="I28" s="255">
        <v>58</v>
      </c>
      <c r="J28" s="255">
        <v>5510</v>
      </c>
      <c r="K28" s="255">
        <f t="shared" si="7"/>
        <v>337</v>
      </c>
      <c r="L28" s="255">
        <f t="shared" si="17"/>
        <v>21</v>
      </c>
      <c r="M28" s="255">
        <v>316</v>
      </c>
      <c r="N28" s="138"/>
      <c r="O28" s="264"/>
      <c r="P28" s="265"/>
      <c r="Q28" s="265"/>
      <c r="R28" s="235">
        <v>13</v>
      </c>
      <c r="S28" s="127"/>
      <c r="T28" s="139">
        <f t="shared" si="5"/>
        <v>21</v>
      </c>
      <c r="U28" s="127"/>
      <c r="V28" s="227"/>
      <c r="W28" s="206">
        <v>3</v>
      </c>
      <c r="X28" s="204"/>
      <c r="Y28" s="215"/>
      <c r="Z28" s="246"/>
      <c r="AA28" s="246">
        <v>2</v>
      </c>
      <c r="AB28" s="246">
        <v>2</v>
      </c>
      <c r="AC28" s="246"/>
      <c r="AD28" s="204">
        <v>3</v>
      </c>
      <c r="AE28" s="215"/>
      <c r="AF28" s="146">
        <v>7</v>
      </c>
      <c r="AG28" s="127">
        <v>1</v>
      </c>
      <c r="AH28" s="127"/>
      <c r="AI28" s="127">
        <v>3</v>
      </c>
      <c r="AJ28" s="127"/>
      <c r="AL28" s="215">
        <v>8</v>
      </c>
      <c r="AM28" s="215"/>
      <c r="AN28" s="171"/>
      <c r="AO28" s="160">
        <v>0</v>
      </c>
      <c r="AP28" s="160">
        <v>1</v>
      </c>
      <c r="AR28" s="204">
        <v>8</v>
      </c>
      <c r="AS28" s="204"/>
      <c r="AT28" s="232"/>
      <c r="AU28" s="204"/>
      <c r="AV28" s="206"/>
      <c r="AX28" s="216">
        <v>5</v>
      </c>
      <c r="AY28" s="216">
        <v>387</v>
      </c>
      <c r="AZ28" s="208"/>
      <c r="BA28" s="216">
        <v>2</v>
      </c>
      <c r="BB28" s="216">
        <v>0</v>
      </c>
      <c r="BD28" s="216">
        <v>2</v>
      </c>
      <c r="BE28" s="216"/>
      <c r="BF28" s="188"/>
      <c r="BG28" s="225"/>
      <c r="BH28" s="225">
        <v>1</v>
      </c>
      <c r="BJ28" s="215">
        <v>2</v>
      </c>
      <c r="BK28" s="205">
        <v>5</v>
      </c>
      <c r="BL28" s="210"/>
      <c r="BM28" s="215"/>
      <c r="BN28" s="213"/>
      <c r="BP28" s="216">
        <v>0</v>
      </c>
      <c r="BQ28" s="216">
        <v>85</v>
      </c>
      <c r="BR28" s="179"/>
      <c r="BS28" s="216">
        <v>0</v>
      </c>
      <c r="BT28" s="216">
        <v>0</v>
      </c>
      <c r="BV28" s="216">
        <v>7</v>
      </c>
      <c r="BW28" s="216">
        <v>27</v>
      </c>
      <c r="BX28" s="178"/>
      <c r="BY28" s="216">
        <v>8</v>
      </c>
      <c r="BZ28" s="216">
        <v>4</v>
      </c>
      <c r="CB28" s="235"/>
      <c r="CC28" s="237">
        <v>129</v>
      </c>
      <c r="CD28" s="188"/>
      <c r="CE28" s="236">
        <v>2</v>
      </c>
      <c r="CF28" s="236">
        <v>1</v>
      </c>
      <c r="CH28" s="216"/>
      <c r="CI28" s="225">
        <v>21</v>
      </c>
      <c r="CJ28" s="223"/>
      <c r="CK28" s="216"/>
      <c r="CL28" s="216"/>
      <c r="CN28" s="204">
        <v>0</v>
      </c>
      <c r="CO28" s="204"/>
      <c r="CP28" s="212"/>
      <c r="CQ28" s="204">
        <v>0</v>
      </c>
      <c r="CR28" s="206">
        <v>5</v>
      </c>
      <c r="CT28" s="222"/>
      <c r="CU28" s="222">
        <v>4</v>
      </c>
      <c r="CV28" s="238"/>
      <c r="CW28" s="222">
        <v>0</v>
      </c>
      <c r="CX28" s="222">
        <v>0</v>
      </c>
      <c r="CZ28" s="216">
        <v>5</v>
      </c>
      <c r="DA28" s="242"/>
      <c r="DB28" s="244"/>
      <c r="DC28" s="240"/>
      <c r="DD28" s="243"/>
      <c r="DF28" s="219">
        <v>3</v>
      </c>
      <c r="DG28" s="219">
        <v>235</v>
      </c>
      <c r="DH28" s="228"/>
      <c r="DI28" s="207">
        <v>2</v>
      </c>
      <c r="DJ28" s="207">
        <v>15</v>
      </c>
      <c r="DL28" s="215">
        <v>1</v>
      </c>
      <c r="DM28" s="215">
        <v>0</v>
      </c>
      <c r="DN28" s="233"/>
      <c r="DO28" s="231">
        <v>3</v>
      </c>
      <c r="DP28" s="231">
        <v>9</v>
      </c>
      <c r="DR28" s="215">
        <v>0</v>
      </c>
      <c r="DS28" s="217">
        <v>0</v>
      </c>
      <c r="DT28" s="223"/>
      <c r="DU28" s="216">
        <v>0</v>
      </c>
      <c r="DV28" s="216">
        <v>0</v>
      </c>
      <c r="DX28" s="204">
        <v>9</v>
      </c>
      <c r="DY28" s="204">
        <v>65</v>
      </c>
      <c r="DZ28" s="212"/>
      <c r="EA28" s="204">
        <v>3</v>
      </c>
      <c r="EB28" s="206">
        <v>37</v>
      </c>
      <c r="ED28" s="215">
        <v>13</v>
      </c>
      <c r="EE28" s="216">
        <v>1</v>
      </c>
      <c r="EF28" s="208"/>
      <c r="EG28" s="216">
        <v>1</v>
      </c>
      <c r="EH28" s="227"/>
      <c r="EJ28" s="215">
        <v>2</v>
      </c>
      <c r="EK28" s="215">
        <v>93</v>
      </c>
      <c r="EL28" s="210"/>
      <c r="EM28" s="215"/>
      <c r="EN28" s="213">
        <v>3</v>
      </c>
    </row>
    <row r="29" spans="2:144" s="146" customFormat="1" ht="24.75" customHeight="1" x14ac:dyDescent="0.3">
      <c r="B29" s="132">
        <v>3</v>
      </c>
      <c r="C29" s="151" t="s">
        <v>13</v>
      </c>
      <c r="D29" s="263">
        <f t="shared" si="1"/>
        <v>8654</v>
      </c>
      <c r="E29" s="255">
        <f t="shared" si="2"/>
        <v>1298</v>
      </c>
      <c r="F29" s="262">
        <v>87</v>
      </c>
      <c r="G29" s="176">
        <v>1211</v>
      </c>
      <c r="H29" s="255">
        <f t="shared" si="3"/>
        <v>3637</v>
      </c>
      <c r="I29" s="255">
        <f t="shared" si="16"/>
        <v>336</v>
      </c>
      <c r="J29" s="255">
        <v>3301</v>
      </c>
      <c r="K29" s="255">
        <f t="shared" si="7"/>
        <v>3719</v>
      </c>
      <c r="L29" s="255">
        <v>1985</v>
      </c>
      <c r="M29" s="255">
        <f t="shared" si="17"/>
        <v>1734</v>
      </c>
      <c r="N29" s="138"/>
      <c r="O29" s="264"/>
      <c r="P29" s="265"/>
      <c r="Q29" s="265"/>
      <c r="R29" s="235">
        <v>10</v>
      </c>
      <c r="S29" s="127"/>
      <c r="T29" s="139">
        <f t="shared" si="5"/>
        <v>73</v>
      </c>
      <c r="U29" s="127"/>
      <c r="V29" s="227">
        <v>10</v>
      </c>
      <c r="W29" s="206">
        <v>4</v>
      </c>
      <c r="X29" s="252">
        <v>7</v>
      </c>
      <c r="Y29" s="215">
        <v>1</v>
      </c>
      <c r="Z29" s="246">
        <v>4</v>
      </c>
      <c r="AA29" s="246">
        <v>4</v>
      </c>
      <c r="AB29" s="246">
        <v>3</v>
      </c>
      <c r="AC29" s="246"/>
      <c r="AD29" s="204">
        <v>4</v>
      </c>
      <c r="AE29" s="215">
        <v>5</v>
      </c>
      <c r="AF29" s="146">
        <v>17</v>
      </c>
      <c r="AG29" s="127">
        <v>2</v>
      </c>
      <c r="AH29" s="127">
        <v>5</v>
      </c>
      <c r="AI29" s="127">
        <v>7</v>
      </c>
      <c r="AJ29" s="127"/>
      <c r="AL29" s="215">
        <v>13</v>
      </c>
      <c r="AM29" s="215">
        <v>22</v>
      </c>
      <c r="AN29" s="171"/>
      <c r="AO29" s="160">
        <v>121</v>
      </c>
      <c r="AP29" s="160">
        <v>136</v>
      </c>
      <c r="AR29" s="204">
        <v>12</v>
      </c>
      <c r="AS29" s="205">
        <v>298</v>
      </c>
      <c r="AT29" s="232"/>
      <c r="AU29" s="204">
        <v>103</v>
      </c>
      <c r="AV29" s="206">
        <v>106</v>
      </c>
      <c r="AX29" s="216">
        <v>17</v>
      </c>
      <c r="AY29" s="216">
        <f>51+88</f>
        <v>139</v>
      </c>
      <c r="AZ29" s="208"/>
      <c r="BA29" s="216">
        <v>92</v>
      </c>
      <c r="BB29" s="216">
        <v>98</v>
      </c>
      <c r="BD29" s="216">
        <v>16</v>
      </c>
      <c r="BE29" s="216">
        <f>30+16+149</f>
        <v>195</v>
      </c>
      <c r="BF29" s="188"/>
      <c r="BG29" s="225">
        <v>205</v>
      </c>
      <c r="BH29" s="225">
        <v>184</v>
      </c>
      <c r="BJ29" s="215">
        <v>21</v>
      </c>
      <c r="BK29" s="205">
        <v>53</v>
      </c>
      <c r="BL29" s="210"/>
      <c r="BM29" s="215">
        <f>131-24</f>
        <v>107</v>
      </c>
      <c r="BN29" s="213">
        <f>BL29-BM29</f>
        <v>-107</v>
      </c>
      <c r="BP29" s="216">
        <v>23</v>
      </c>
      <c r="BQ29" s="216">
        <v>191</v>
      </c>
      <c r="BR29" s="179"/>
      <c r="BS29" s="216">
        <v>117</v>
      </c>
      <c r="BT29" s="216">
        <v>122</v>
      </c>
      <c r="BV29" s="216">
        <v>17</v>
      </c>
      <c r="BW29" s="216">
        <v>53</v>
      </c>
      <c r="BX29" s="178"/>
      <c r="BY29" s="216">
        <v>161</v>
      </c>
      <c r="BZ29" s="216">
        <v>162</v>
      </c>
      <c r="CB29" s="235">
        <v>20</v>
      </c>
      <c r="CC29" s="237">
        <v>155</v>
      </c>
      <c r="CD29" s="188"/>
      <c r="CE29" s="236">
        <v>98</v>
      </c>
      <c r="CF29" s="236">
        <v>105</v>
      </c>
      <c r="CH29" s="216">
        <v>26</v>
      </c>
      <c r="CI29" s="225">
        <v>48</v>
      </c>
      <c r="CJ29" s="223"/>
      <c r="CK29" s="216">
        <v>168</v>
      </c>
      <c r="CL29" s="216">
        <v>164</v>
      </c>
      <c r="CN29" s="204">
        <v>26</v>
      </c>
      <c r="CO29" s="204">
        <v>114</v>
      </c>
      <c r="CP29" s="212"/>
      <c r="CQ29" s="204">
        <v>126</v>
      </c>
      <c r="CR29" s="206">
        <v>129</v>
      </c>
      <c r="CT29" s="222">
        <v>11</v>
      </c>
      <c r="CU29" s="222">
        <v>34</v>
      </c>
      <c r="CV29" s="238"/>
      <c r="CW29" s="222">
        <v>49</v>
      </c>
      <c r="CX29" s="222">
        <v>60</v>
      </c>
      <c r="CZ29" s="216">
        <v>19</v>
      </c>
      <c r="DA29" s="242">
        <v>119</v>
      </c>
      <c r="DB29" s="244"/>
      <c r="DC29" s="240">
        <v>104</v>
      </c>
      <c r="DD29" s="243">
        <v>106</v>
      </c>
      <c r="DF29" s="219">
        <v>21</v>
      </c>
      <c r="DG29" s="219">
        <v>144</v>
      </c>
      <c r="DH29" s="228"/>
      <c r="DI29" s="207">
        <v>95</v>
      </c>
      <c r="DJ29" s="207">
        <v>101</v>
      </c>
      <c r="DL29" s="215">
        <v>21</v>
      </c>
      <c r="DM29" s="215">
        <v>27</v>
      </c>
      <c r="DN29" s="233"/>
      <c r="DO29" s="231">
        <v>75</v>
      </c>
      <c r="DP29" s="231">
        <v>39</v>
      </c>
      <c r="DR29" s="217">
        <v>26</v>
      </c>
      <c r="DS29" s="217">
        <v>241</v>
      </c>
      <c r="DT29" s="223"/>
      <c r="DU29" s="216">
        <v>93</v>
      </c>
      <c r="DV29" s="216">
        <v>90</v>
      </c>
      <c r="DX29" s="204">
        <v>20</v>
      </c>
      <c r="DY29" s="204">
        <v>47</v>
      </c>
      <c r="DZ29" s="212"/>
      <c r="EA29" s="204">
        <v>81</v>
      </c>
      <c r="EB29" s="206">
        <v>74</v>
      </c>
      <c r="ED29" s="215">
        <v>9</v>
      </c>
      <c r="EE29" s="216">
        <v>48</v>
      </c>
      <c r="EF29" s="208"/>
      <c r="EG29" s="216">
        <v>93</v>
      </c>
      <c r="EH29" s="227">
        <v>87</v>
      </c>
      <c r="EJ29" s="215">
        <v>18</v>
      </c>
      <c r="EK29" s="215">
        <v>130</v>
      </c>
      <c r="EL29" s="210"/>
      <c r="EM29" s="213">
        <v>93</v>
      </c>
      <c r="EN29" s="213">
        <v>78</v>
      </c>
    </row>
    <row r="30" spans="2:144" s="146" customFormat="1" ht="24.75" customHeight="1" x14ac:dyDescent="0.3">
      <c r="B30" s="132">
        <v>4</v>
      </c>
      <c r="C30" s="151" t="s">
        <v>298</v>
      </c>
      <c r="D30" s="263">
        <f t="shared" si="1"/>
        <v>2635</v>
      </c>
      <c r="E30" s="255">
        <f t="shared" si="2"/>
        <v>828</v>
      </c>
      <c r="F30" s="262">
        <f t="shared" si="18"/>
        <v>254</v>
      </c>
      <c r="G30" s="176">
        <v>574</v>
      </c>
      <c r="H30" s="255">
        <f t="shared" si="3"/>
        <v>1354</v>
      </c>
      <c r="I30" s="255">
        <f t="shared" si="16"/>
        <v>512</v>
      </c>
      <c r="J30" s="255">
        <v>842</v>
      </c>
      <c r="K30" s="255">
        <f t="shared" si="7"/>
        <v>453</v>
      </c>
      <c r="L30" s="255">
        <f t="shared" si="17"/>
        <v>447</v>
      </c>
      <c r="M30" s="255">
        <f t="shared" si="17"/>
        <v>6</v>
      </c>
      <c r="N30" s="138"/>
      <c r="O30" s="264"/>
      <c r="P30" s="265"/>
      <c r="Q30" s="265"/>
      <c r="R30" s="235">
        <v>40</v>
      </c>
      <c r="S30" s="127"/>
      <c r="T30" s="139">
        <f t="shared" si="5"/>
        <v>214</v>
      </c>
      <c r="U30" s="127"/>
      <c r="V30" s="227">
        <v>24</v>
      </c>
      <c r="W30" s="206">
        <v>10</v>
      </c>
      <c r="X30" s="252">
        <v>17</v>
      </c>
      <c r="Y30" s="215">
        <v>16</v>
      </c>
      <c r="Z30" s="246">
        <v>22</v>
      </c>
      <c r="AA30" s="246">
        <v>16</v>
      </c>
      <c r="AB30" s="246">
        <v>13</v>
      </c>
      <c r="AC30" s="246"/>
      <c r="AD30" s="204">
        <v>9</v>
      </c>
      <c r="AE30" s="215">
        <v>13</v>
      </c>
      <c r="AF30" s="146">
        <v>48</v>
      </c>
      <c r="AG30" s="127">
        <v>6</v>
      </c>
      <c r="AH30" s="127">
        <v>10</v>
      </c>
      <c r="AI30" s="127">
        <v>10</v>
      </c>
      <c r="AJ30" s="127"/>
      <c r="AL30" s="215">
        <v>34</v>
      </c>
      <c r="AM30" s="215">
        <v>38</v>
      </c>
      <c r="AN30" s="171"/>
      <c r="AO30" s="160">
        <v>34</v>
      </c>
      <c r="AP30" s="160">
        <v>1</v>
      </c>
      <c r="AR30" s="204">
        <v>57</v>
      </c>
      <c r="AS30" s="205">
        <v>42</v>
      </c>
      <c r="AT30" s="232"/>
      <c r="AU30" s="204">
        <v>37</v>
      </c>
      <c r="AV30" s="206"/>
      <c r="AX30" s="216">
        <v>27</v>
      </c>
      <c r="AY30" s="216">
        <v>32</v>
      </c>
      <c r="AZ30" s="208"/>
      <c r="BA30" s="216">
        <v>17</v>
      </c>
      <c r="BB30" s="216">
        <v>0</v>
      </c>
      <c r="BD30" s="216">
        <v>30</v>
      </c>
      <c r="BE30" s="216">
        <v>38</v>
      </c>
      <c r="BF30" s="188"/>
      <c r="BG30" s="225">
        <v>24</v>
      </c>
      <c r="BH30" s="225">
        <v>2</v>
      </c>
      <c r="BJ30" s="215">
        <v>33</v>
      </c>
      <c r="BK30" s="205">
        <v>48</v>
      </c>
      <c r="BL30" s="210"/>
      <c r="BM30" s="215">
        <v>23</v>
      </c>
      <c r="BN30" s="213"/>
      <c r="BP30" s="216">
        <v>27</v>
      </c>
      <c r="BQ30" s="216">
        <v>33</v>
      </c>
      <c r="BR30" s="179"/>
      <c r="BS30" s="216">
        <v>20</v>
      </c>
      <c r="BT30" s="216">
        <v>2</v>
      </c>
      <c r="BV30" s="216">
        <v>37</v>
      </c>
      <c r="BW30" s="216">
        <v>40</v>
      </c>
      <c r="BX30" s="178"/>
      <c r="BY30" s="216">
        <v>49</v>
      </c>
      <c r="BZ30" s="216"/>
      <c r="CB30" s="235">
        <v>34</v>
      </c>
      <c r="CC30" s="237">
        <v>69</v>
      </c>
      <c r="CD30" s="188"/>
      <c r="CE30" s="236">
        <v>37</v>
      </c>
      <c r="CF30" s="236"/>
      <c r="CH30" s="216">
        <v>24</v>
      </c>
      <c r="CI30" s="225">
        <v>29</v>
      </c>
      <c r="CJ30" s="223"/>
      <c r="CK30" s="216">
        <v>26</v>
      </c>
      <c r="CL30" s="216"/>
      <c r="CN30" s="204">
        <v>20</v>
      </c>
      <c r="CO30" s="204">
        <v>27</v>
      </c>
      <c r="CP30" s="212"/>
      <c r="CQ30" s="204">
        <v>24</v>
      </c>
      <c r="CR30" s="206">
        <v>0</v>
      </c>
      <c r="CT30" s="222">
        <v>31</v>
      </c>
      <c r="CU30" s="222">
        <v>32</v>
      </c>
      <c r="CV30" s="238"/>
      <c r="CW30" s="222">
        <v>6</v>
      </c>
      <c r="CX30" s="222">
        <v>0</v>
      </c>
      <c r="CZ30" s="216">
        <v>26</v>
      </c>
      <c r="DA30" s="242">
        <v>43</v>
      </c>
      <c r="DB30" s="244"/>
      <c r="DC30" s="240">
        <v>24</v>
      </c>
      <c r="DD30" s="243">
        <v>0</v>
      </c>
      <c r="DF30" s="219">
        <v>27</v>
      </c>
      <c r="DG30" s="219">
        <v>39</v>
      </c>
      <c r="DH30" s="228"/>
      <c r="DI30" s="207">
        <v>32</v>
      </c>
      <c r="DJ30" s="207">
        <v>0</v>
      </c>
      <c r="DL30" s="215">
        <v>15</v>
      </c>
      <c r="DM30" s="215">
        <v>33</v>
      </c>
      <c r="DN30" s="233"/>
      <c r="DO30" s="231">
        <v>21</v>
      </c>
      <c r="DP30" s="231"/>
      <c r="DR30" s="217">
        <v>20</v>
      </c>
      <c r="DS30" s="217">
        <v>35</v>
      </c>
      <c r="DT30" s="223"/>
      <c r="DU30" s="216">
        <v>19</v>
      </c>
      <c r="DV30" s="216">
        <v>0</v>
      </c>
      <c r="DX30" s="204">
        <v>18</v>
      </c>
      <c r="DY30" s="204">
        <v>25</v>
      </c>
      <c r="DZ30" s="212"/>
      <c r="EA30" s="204">
        <v>24</v>
      </c>
      <c r="EB30" s="206"/>
      <c r="ED30" s="215">
        <v>28</v>
      </c>
      <c r="EE30" s="216">
        <v>30</v>
      </c>
      <c r="EF30" s="208"/>
      <c r="EG30" s="216">
        <v>15</v>
      </c>
      <c r="EH30" s="227"/>
      <c r="EJ30" s="215">
        <v>24</v>
      </c>
      <c r="EK30" s="215">
        <v>33</v>
      </c>
      <c r="EL30" s="210"/>
      <c r="EM30" s="215">
        <v>15</v>
      </c>
      <c r="EN30" s="213">
        <v>1</v>
      </c>
    </row>
    <row r="31" spans="2:144" ht="24.75" customHeight="1" x14ac:dyDescent="0.25">
      <c r="B31" s="272" t="s">
        <v>299</v>
      </c>
      <c r="C31" s="272"/>
      <c r="D31" s="272"/>
      <c r="E31" s="272"/>
      <c r="F31" s="272"/>
      <c r="G31" s="272"/>
      <c r="H31" s="272"/>
      <c r="I31" s="272"/>
      <c r="J31" s="272"/>
      <c r="K31" s="272"/>
      <c r="L31" s="272"/>
      <c r="M31" s="272"/>
      <c r="N31" s="272"/>
      <c r="O31" s="259"/>
      <c r="P31" s="259"/>
      <c r="AD31" s="146"/>
    </row>
    <row r="32" spans="2:144" x14ac:dyDescent="0.3">
      <c r="AD32" s="146"/>
    </row>
    <row r="33" spans="30:30" x14ac:dyDescent="0.3">
      <c r="AD33" s="146"/>
    </row>
    <row r="34" spans="30:30" x14ac:dyDescent="0.3">
      <c r="AD34" s="146"/>
    </row>
    <row r="35" spans="30:30" x14ac:dyDescent="0.3">
      <c r="AD35" s="146"/>
    </row>
    <row r="36" spans="30:30" x14ac:dyDescent="0.3">
      <c r="AD36" s="146"/>
    </row>
    <row r="37" spans="30:30" x14ac:dyDescent="0.3">
      <c r="AD37" s="146"/>
    </row>
    <row r="38" spans="30:30" x14ac:dyDescent="0.3">
      <c r="AD38" s="146"/>
    </row>
    <row r="39" spans="30:30" x14ac:dyDescent="0.3">
      <c r="AD39" s="146">
        <v>7</v>
      </c>
    </row>
    <row r="40" spans="30:30" x14ac:dyDescent="0.3">
      <c r="AD40" s="146">
        <v>17</v>
      </c>
    </row>
    <row r="41" spans="30:30" x14ac:dyDescent="0.3">
      <c r="AD41" s="146">
        <v>48</v>
      </c>
    </row>
  </sheetData>
  <mergeCells count="30">
    <mergeCell ref="DX9:EB9"/>
    <mergeCell ref="ED9:EH9"/>
    <mergeCell ref="EJ9:EN9"/>
    <mergeCell ref="CT9:CX9"/>
    <mergeCell ref="CZ9:DD9"/>
    <mergeCell ref="DF9:DJ9"/>
    <mergeCell ref="DL9:DP9"/>
    <mergeCell ref="DR9:DV9"/>
    <mergeCell ref="BP9:BT9"/>
    <mergeCell ref="BV9:BZ9"/>
    <mergeCell ref="CB9:CF9"/>
    <mergeCell ref="CH9:CL9"/>
    <mergeCell ref="CN9:CR9"/>
    <mergeCell ref="BJ9:BN9"/>
    <mergeCell ref="N6:N7"/>
    <mergeCell ref="B31:N31"/>
    <mergeCell ref="B3:N3"/>
    <mergeCell ref="B4:N4"/>
    <mergeCell ref="B5:M5"/>
    <mergeCell ref="B6:B7"/>
    <mergeCell ref="C6:C7"/>
    <mergeCell ref="E6:G6"/>
    <mergeCell ref="H6:J6"/>
    <mergeCell ref="K6:M6"/>
    <mergeCell ref="D6:D7"/>
    <mergeCell ref="B2:C2"/>
    <mergeCell ref="AL9:AP9"/>
    <mergeCell ref="AR9:AV9"/>
    <mergeCell ref="AX9:BB9"/>
    <mergeCell ref="BD9:BH9"/>
  </mergeCells>
  <pageMargins left="0.25" right="0.25" top="0.51" bottom="0.17" header="0.31496062992126" footer="0.17"/>
  <pageSetup paperSize="9" orientation="landscape" r:id="rId1"/>
  <headerFooter differentFirst="1">
    <oddHeader>&amp;C&amp;P</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76"/>
  <sheetViews>
    <sheetView workbookViewId="0">
      <selection activeCell="A4" sqref="A4:J4"/>
    </sheetView>
  </sheetViews>
  <sheetFormatPr defaultRowHeight="14.4" x14ac:dyDescent="0.3"/>
  <cols>
    <col min="1" max="1" width="5.6640625" customWidth="1"/>
    <col min="2" max="2" width="28.5546875" customWidth="1"/>
    <col min="4" max="4" width="6.44140625" customWidth="1"/>
    <col min="5" max="5" width="6.5546875" customWidth="1"/>
    <col min="6" max="9" width="8.109375" customWidth="1"/>
  </cols>
  <sheetData>
    <row r="1" spans="1:11" s="10" customFormat="1" ht="15.6" x14ac:dyDescent="0.3">
      <c r="A1" s="11" t="s">
        <v>24</v>
      </c>
      <c r="B1" s="11"/>
      <c r="C1" s="11"/>
      <c r="G1" s="13" t="s">
        <v>1</v>
      </c>
      <c r="H1" s="13"/>
      <c r="I1" s="13"/>
      <c r="J1" s="13"/>
      <c r="K1" s="13"/>
    </row>
    <row r="2" spans="1:11" s="10" customFormat="1" ht="15.6" x14ac:dyDescent="0.3">
      <c r="A2" s="14"/>
      <c r="B2" s="14"/>
      <c r="C2" s="14"/>
      <c r="G2" s="16" t="s">
        <v>25</v>
      </c>
      <c r="H2" s="16"/>
      <c r="I2" s="16"/>
      <c r="J2" s="16"/>
      <c r="K2" s="16"/>
    </row>
    <row r="3" spans="1:11" s="10" customFormat="1" ht="15.75" x14ac:dyDescent="0.25">
      <c r="B3" s="112"/>
    </row>
    <row r="4" spans="1:11" ht="49.5" customHeight="1" x14ac:dyDescent="0.3">
      <c r="A4" s="279" t="s">
        <v>26</v>
      </c>
      <c r="B4" s="279"/>
      <c r="C4" s="279"/>
      <c r="D4" s="279"/>
      <c r="E4" s="279"/>
      <c r="F4" s="279"/>
      <c r="G4" s="279"/>
      <c r="H4" s="279"/>
      <c r="I4" s="279"/>
      <c r="J4" s="279"/>
    </row>
    <row r="5" spans="1:11" x14ac:dyDescent="0.3">
      <c r="A5" s="113"/>
      <c r="B5" s="113"/>
      <c r="C5" s="114"/>
      <c r="D5" s="113"/>
      <c r="E5" s="113"/>
      <c r="F5" s="113"/>
      <c r="G5" s="113"/>
      <c r="H5" s="113"/>
      <c r="I5" s="280" t="s">
        <v>27</v>
      </c>
      <c r="J5" s="280"/>
    </row>
    <row r="6" spans="1:11" s="111" customFormat="1" x14ac:dyDescent="0.3">
      <c r="A6" s="281" t="s">
        <v>9</v>
      </c>
      <c r="B6" s="281" t="s">
        <v>28</v>
      </c>
      <c r="C6" s="282" t="s">
        <v>29</v>
      </c>
      <c r="D6" s="281" t="s">
        <v>30</v>
      </c>
      <c r="E6" s="281"/>
      <c r="F6" s="281" t="s">
        <v>31</v>
      </c>
      <c r="G6" s="281"/>
      <c r="H6" s="281" t="s">
        <v>32</v>
      </c>
      <c r="I6" s="281"/>
      <c r="J6" s="285" t="s">
        <v>33</v>
      </c>
    </row>
    <row r="7" spans="1:11" s="111" customFormat="1" x14ac:dyDescent="0.3">
      <c r="A7" s="281"/>
      <c r="B7" s="281"/>
      <c r="C7" s="283"/>
      <c r="D7" s="281"/>
      <c r="E7" s="281"/>
      <c r="F7" s="281"/>
      <c r="G7" s="281"/>
      <c r="H7" s="281"/>
      <c r="I7" s="281"/>
      <c r="J7" s="286"/>
    </row>
    <row r="8" spans="1:11" s="111" customFormat="1" ht="78" x14ac:dyDescent="0.3">
      <c r="A8" s="281"/>
      <c r="B8" s="281"/>
      <c r="C8" s="284"/>
      <c r="D8" s="116" t="s">
        <v>16</v>
      </c>
      <c r="E8" s="116" t="s">
        <v>17</v>
      </c>
      <c r="F8" s="116" t="s">
        <v>34</v>
      </c>
      <c r="G8" s="116" t="s">
        <v>35</v>
      </c>
      <c r="H8" s="116" t="s">
        <v>34</v>
      </c>
      <c r="I8" s="116" t="s">
        <v>35</v>
      </c>
      <c r="J8" s="287"/>
    </row>
    <row r="9" spans="1:11" s="111" customFormat="1" ht="15" x14ac:dyDescent="0.25">
      <c r="A9" s="117">
        <v>1</v>
      </c>
      <c r="B9" s="117">
        <v>2</v>
      </c>
      <c r="C9" s="117">
        <v>3</v>
      </c>
      <c r="D9" s="117">
        <v>4</v>
      </c>
      <c r="E9" s="117">
        <v>5</v>
      </c>
      <c r="F9" s="117">
        <v>6</v>
      </c>
      <c r="G9" s="117">
        <v>7</v>
      </c>
      <c r="H9" s="117">
        <v>8</v>
      </c>
      <c r="I9" s="117">
        <v>9</v>
      </c>
      <c r="J9" s="117">
        <v>10</v>
      </c>
    </row>
    <row r="10" spans="1:11" ht="15.75" x14ac:dyDescent="0.25">
      <c r="A10" s="116"/>
      <c r="B10" s="115" t="s">
        <v>36</v>
      </c>
      <c r="C10" s="116"/>
      <c r="D10" s="116"/>
      <c r="E10" s="116"/>
      <c r="F10" s="116"/>
      <c r="G10" s="116"/>
      <c r="H10" s="116"/>
      <c r="I10" s="116"/>
      <c r="J10" s="116"/>
    </row>
    <row r="11" spans="1:11" ht="46.8" x14ac:dyDescent="0.3">
      <c r="A11" s="116">
        <v>1</v>
      </c>
      <c r="B11" s="118" t="s">
        <v>37</v>
      </c>
      <c r="C11" s="119"/>
      <c r="D11" s="119"/>
      <c r="E11" s="119"/>
      <c r="F11" s="119"/>
      <c r="G11" s="119"/>
      <c r="H11" s="119"/>
      <c r="I11" s="119"/>
      <c r="J11" s="119"/>
    </row>
    <row r="12" spans="1:11" ht="46.8" x14ac:dyDescent="0.3">
      <c r="A12" s="116">
        <v>2</v>
      </c>
      <c r="B12" s="118" t="s">
        <v>38</v>
      </c>
      <c r="C12" s="119"/>
      <c r="D12" s="119"/>
      <c r="E12" s="119"/>
      <c r="F12" s="119"/>
      <c r="G12" s="119"/>
      <c r="H12" s="119"/>
      <c r="I12" s="119"/>
      <c r="J12" s="119"/>
    </row>
    <row r="13" spans="1:11" ht="46.8" x14ac:dyDescent="0.3">
      <c r="A13" s="116">
        <v>3</v>
      </c>
      <c r="B13" s="118" t="s">
        <v>39</v>
      </c>
      <c r="C13" s="119"/>
      <c r="D13" s="119"/>
      <c r="E13" s="119"/>
      <c r="F13" s="119"/>
      <c r="G13" s="119"/>
      <c r="H13" s="119"/>
      <c r="I13" s="119"/>
      <c r="J13" s="119"/>
    </row>
    <row r="14" spans="1:11" ht="46.8" x14ac:dyDescent="0.3">
      <c r="A14" s="116">
        <v>4</v>
      </c>
      <c r="B14" s="118" t="s">
        <v>40</v>
      </c>
      <c r="C14" s="119"/>
      <c r="D14" s="119"/>
      <c r="E14" s="119"/>
      <c r="F14" s="119"/>
      <c r="G14" s="119"/>
      <c r="H14" s="119"/>
      <c r="I14" s="119"/>
      <c r="J14" s="119"/>
    </row>
    <row r="15" spans="1:11" ht="31.2" x14ac:dyDescent="0.3">
      <c r="A15" s="116">
        <v>5</v>
      </c>
      <c r="B15" s="118" t="s">
        <v>41</v>
      </c>
      <c r="C15" s="119"/>
      <c r="D15" s="119"/>
      <c r="E15" s="119"/>
      <c r="F15" s="119"/>
      <c r="G15" s="119"/>
      <c r="H15" s="119"/>
      <c r="I15" s="119"/>
      <c r="J15" s="119"/>
    </row>
    <row r="16" spans="1:11" ht="46.8" x14ac:dyDescent="0.3">
      <c r="A16" s="116">
        <v>6</v>
      </c>
      <c r="B16" s="118" t="s">
        <v>42</v>
      </c>
      <c r="C16" s="119"/>
      <c r="D16" s="119"/>
      <c r="E16" s="119"/>
      <c r="F16" s="119"/>
      <c r="G16" s="119"/>
      <c r="H16" s="119"/>
      <c r="I16" s="119"/>
      <c r="J16" s="119"/>
    </row>
    <row r="17" spans="1:10" ht="46.8" x14ac:dyDescent="0.3">
      <c r="A17" s="116">
        <v>7</v>
      </c>
      <c r="B17" s="118" t="s">
        <v>43</v>
      </c>
      <c r="C17" s="119"/>
      <c r="D17" s="119"/>
      <c r="E17" s="119"/>
      <c r="F17" s="119"/>
      <c r="G17" s="119"/>
      <c r="H17" s="119"/>
      <c r="I17" s="119"/>
      <c r="J17" s="119"/>
    </row>
    <row r="18" spans="1:10" ht="46.8" x14ac:dyDescent="0.3">
      <c r="A18" s="116">
        <v>8</v>
      </c>
      <c r="B18" s="118" t="s">
        <v>44</v>
      </c>
      <c r="C18" s="119"/>
      <c r="D18" s="119"/>
      <c r="E18" s="119"/>
      <c r="F18" s="119"/>
      <c r="G18" s="119"/>
      <c r="H18" s="119"/>
      <c r="I18" s="119"/>
      <c r="J18" s="119"/>
    </row>
    <row r="19" spans="1:10" s="61" customFormat="1" ht="62.4" x14ac:dyDescent="0.3">
      <c r="A19" s="116">
        <v>9</v>
      </c>
      <c r="B19" s="118" t="s">
        <v>45</v>
      </c>
      <c r="C19" s="119"/>
      <c r="D19" s="119"/>
      <c r="E19" s="119"/>
      <c r="F19" s="119"/>
      <c r="G19" s="119"/>
      <c r="H19" s="119"/>
      <c r="I19" s="119"/>
      <c r="J19" s="119"/>
    </row>
    <row r="20" spans="1:10" s="61" customFormat="1" ht="78" x14ac:dyDescent="0.3">
      <c r="A20" s="116">
        <v>10</v>
      </c>
      <c r="B20" s="118" t="s">
        <v>46</v>
      </c>
      <c r="C20" s="119"/>
      <c r="D20" s="119"/>
      <c r="E20" s="119"/>
      <c r="F20" s="119"/>
      <c r="G20" s="119"/>
      <c r="H20" s="119"/>
      <c r="I20" s="119"/>
      <c r="J20" s="119"/>
    </row>
    <row r="21" spans="1:10" ht="46.8" x14ac:dyDescent="0.3">
      <c r="A21" s="116">
        <v>11</v>
      </c>
      <c r="B21" s="118" t="s">
        <v>47</v>
      </c>
      <c r="C21" s="119"/>
      <c r="D21" s="119"/>
      <c r="E21" s="119"/>
      <c r="F21" s="119"/>
      <c r="G21" s="119"/>
      <c r="H21" s="119"/>
      <c r="I21" s="119"/>
      <c r="J21" s="119"/>
    </row>
    <row r="22" spans="1:10" ht="62.4" x14ac:dyDescent="0.3">
      <c r="A22" s="116">
        <v>12</v>
      </c>
      <c r="B22" s="118" t="s">
        <v>48</v>
      </c>
      <c r="C22" s="119"/>
      <c r="D22" s="119"/>
      <c r="E22" s="119"/>
      <c r="F22" s="119"/>
      <c r="G22" s="119"/>
      <c r="H22" s="119"/>
      <c r="I22" s="119"/>
      <c r="J22" s="119"/>
    </row>
    <row r="23" spans="1:10" ht="62.4" x14ac:dyDescent="0.3">
      <c r="A23" s="116">
        <v>13</v>
      </c>
      <c r="B23" s="118" t="s">
        <v>49</v>
      </c>
      <c r="C23" s="119"/>
      <c r="D23" s="119"/>
      <c r="E23" s="119"/>
      <c r="F23" s="119"/>
      <c r="G23" s="119"/>
      <c r="H23" s="119"/>
      <c r="I23" s="119"/>
      <c r="J23" s="119"/>
    </row>
    <row r="24" spans="1:10" ht="31.2" x14ac:dyDescent="0.3">
      <c r="A24" s="116">
        <v>14</v>
      </c>
      <c r="B24" s="118" t="s">
        <v>50</v>
      </c>
      <c r="C24" s="119"/>
      <c r="D24" s="119"/>
      <c r="E24" s="119"/>
      <c r="F24" s="119"/>
      <c r="G24" s="119"/>
      <c r="H24" s="119"/>
      <c r="I24" s="119"/>
      <c r="J24" s="119"/>
    </row>
    <row r="25" spans="1:10" ht="31.2" x14ac:dyDescent="0.3">
      <c r="A25" s="116">
        <v>15</v>
      </c>
      <c r="B25" s="118" t="s">
        <v>51</v>
      </c>
      <c r="C25" s="119"/>
      <c r="D25" s="119"/>
      <c r="E25" s="119"/>
      <c r="F25" s="119"/>
      <c r="G25" s="119"/>
      <c r="H25" s="119"/>
      <c r="I25" s="119"/>
      <c r="J25" s="119"/>
    </row>
    <row r="26" spans="1:10" ht="31.2" x14ac:dyDescent="0.3">
      <c r="A26" s="116">
        <v>16</v>
      </c>
      <c r="B26" s="118" t="s">
        <v>52</v>
      </c>
      <c r="C26" s="119"/>
      <c r="D26" s="119"/>
      <c r="E26" s="119"/>
      <c r="F26" s="119"/>
      <c r="G26" s="119"/>
      <c r="H26" s="119"/>
      <c r="I26" s="119"/>
      <c r="J26" s="119"/>
    </row>
    <row r="27" spans="1:10" ht="31.2" x14ac:dyDescent="0.3">
      <c r="A27" s="116">
        <v>17</v>
      </c>
      <c r="B27" s="118" t="s">
        <v>53</v>
      </c>
      <c r="C27" s="119"/>
      <c r="D27" s="119"/>
      <c r="E27" s="119"/>
      <c r="F27" s="119"/>
      <c r="G27" s="119"/>
      <c r="H27" s="119"/>
      <c r="I27" s="119"/>
      <c r="J27" s="119"/>
    </row>
    <row r="28" spans="1:10" ht="31.2" x14ac:dyDescent="0.3">
      <c r="A28" s="116">
        <v>18</v>
      </c>
      <c r="B28" s="118" t="s">
        <v>54</v>
      </c>
      <c r="C28" s="119"/>
      <c r="D28" s="119"/>
      <c r="E28" s="119"/>
      <c r="F28" s="119"/>
      <c r="G28" s="119"/>
      <c r="H28" s="119"/>
      <c r="I28" s="119"/>
      <c r="J28" s="119"/>
    </row>
    <row r="29" spans="1:10" ht="31.2" x14ac:dyDescent="0.3">
      <c r="A29" s="116">
        <v>19</v>
      </c>
      <c r="B29" s="118" t="s">
        <v>55</v>
      </c>
      <c r="C29" s="119"/>
      <c r="D29" s="119"/>
      <c r="E29" s="119"/>
      <c r="F29" s="119"/>
      <c r="G29" s="119"/>
      <c r="H29" s="119"/>
      <c r="I29" s="119"/>
      <c r="J29" s="119"/>
    </row>
    <row r="30" spans="1:10" ht="15.6" x14ac:dyDescent="0.3">
      <c r="A30" s="116">
        <v>20</v>
      </c>
      <c r="B30" s="118" t="s">
        <v>56</v>
      </c>
      <c r="C30" s="119"/>
      <c r="D30" s="119"/>
      <c r="E30" s="119"/>
      <c r="F30" s="119"/>
      <c r="G30" s="119"/>
      <c r="H30" s="119"/>
      <c r="I30" s="119"/>
      <c r="J30" s="119"/>
    </row>
    <row r="31" spans="1:10" ht="15.6" x14ac:dyDescent="0.3">
      <c r="A31" s="116"/>
      <c r="B31" s="115" t="s">
        <v>57</v>
      </c>
      <c r="C31" s="116"/>
      <c r="D31" s="116"/>
      <c r="E31" s="116"/>
      <c r="F31" s="116"/>
      <c r="G31" s="116"/>
      <c r="H31" s="116"/>
      <c r="I31" s="116"/>
      <c r="J31" s="116"/>
    </row>
    <row r="32" spans="1:10" ht="46.8" x14ac:dyDescent="0.3">
      <c r="A32" s="116">
        <v>1</v>
      </c>
      <c r="B32" s="118" t="s">
        <v>37</v>
      </c>
      <c r="C32" s="119"/>
      <c r="D32" s="119"/>
      <c r="E32" s="119"/>
      <c r="F32" s="119"/>
      <c r="G32" s="119"/>
      <c r="H32" s="119"/>
      <c r="I32" s="119"/>
      <c r="J32" s="119"/>
    </row>
    <row r="33" spans="1:10" ht="46.8" x14ac:dyDescent="0.3">
      <c r="A33" s="116">
        <v>2</v>
      </c>
      <c r="B33" s="118" t="s">
        <v>38</v>
      </c>
      <c r="C33" s="119"/>
      <c r="D33" s="119"/>
      <c r="E33" s="119"/>
      <c r="F33" s="119"/>
      <c r="G33" s="119"/>
      <c r="H33" s="119"/>
      <c r="I33" s="119"/>
      <c r="J33" s="119"/>
    </row>
    <row r="34" spans="1:10" ht="46.8" x14ac:dyDescent="0.3">
      <c r="A34" s="116">
        <v>3</v>
      </c>
      <c r="B34" s="118" t="s">
        <v>39</v>
      </c>
      <c r="C34" s="119"/>
      <c r="D34" s="119"/>
      <c r="E34" s="119"/>
      <c r="F34" s="119"/>
      <c r="G34" s="119"/>
      <c r="H34" s="119"/>
      <c r="I34" s="119"/>
      <c r="J34" s="119"/>
    </row>
    <row r="35" spans="1:10" ht="46.8" x14ac:dyDescent="0.3">
      <c r="A35" s="116">
        <v>4</v>
      </c>
      <c r="B35" s="118" t="s">
        <v>40</v>
      </c>
      <c r="C35" s="119"/>
      <c r="D35" s="119"/>
      <c r="E35" s="119"/>
      <c r="F35" s="119"/>
      <c r="G35" s="119"/>
      <c r="H35" s="119"/>
      <c r="I35" s="119"/>
      <c r="J35" s="119"/>
    </row>
    <row r="36" spans="1:10" ht="31.2" x14ac:dyDescent="0.3">
      <c r="A36" s="116">
        <v>5</v>
      </c>
      <c r="B36" s="118" t="s">
        <v>41</v>
      </c>
      <c r="C36" s="119"/>
      <c r="D36" s="119"/>
      <c r="E36" s="119"/>
      <c r="F36" s="119"/>
      <c r="G36" s="119"/>
      <c r="H36" s="119"/>
      <c r="I36" s="119"/>
      <c r="J36" s="119"/>
    </row>
    <row r="37" spans="1:10" ht="46.8" x14ac:dyDescent="0.3">
      <c r="A37" s="116">
        <v>6</v>
      </c>
      <c r="B37" s="118" t="s">
        <v>42</v>
      </c>
      <c r="C37" s="119"/>
      <c r="D37" s="119"/>
      <c r="E37" s="119"/>
      <c r="F37" s="119"/>
      <c r="G37" s="119"/>
      <c r="H37" s="119"/>
      <c r="I37" s="119"/>
      <c r="J37" s="119"/>
    </row>
    <row r="38" spans="1:10" ht="46.8" x14ac:dyDescent="0.3">
      <c r="A38" s="116">
        <v>7</v>
      </c>
      <c r="B38" s="118" t="s">
        <v>43</v>
      </c>
      <c r="C38" s="119"/>
      <c r="D38" s="119"/>
      <c r="E38" s="119"/>
      <c r="F38" s="119"/>
      <c r="G38" s="119"/>
      <c r="H38" s="119"/>
      <c r="I38" s="119"/>
      <c r="J38" s="119"/>
    </row>
    <row r="39" spans="1:10" ht="46.8" x14ac:dyDescent="0.3">
      <c r="A39" s="116">
        <v>8</v>
      </c>
      <c r="B39" s="118" t="s">
        <v>44</v>
      </c>
      <c r="C39" s="119"/>
      <c r="D39" s="119"/>
      <c r="E39" s="119"/>
      <c r="F39" s="119"/>
      <c r="G39" s="119"/>
      <c r="H39" s="119"/>
      <c r="I39" s="119"/>
      <c r="J39" s="119"/>
    </row>
    <row r="40" spans="1:10" ht="62.4" x14ac:dyDescent="0.3">
      <c r="A40" s="116">
        <v>9</v>
      </c>
      <c r="B40" s="118" t="s">
        <v>45</v>
      </c>
      <c r="C40" s="119"/>
      <c r="D40" s="119"/>
      <c r="E40" s="119"/>
      <c r="F40" s="119"/>
      <c r="G40" s="119"/>
      <c r="H40" s="119"/>
      <c r="I40" s="119"/>
      <c r="J40" s="119"/>
    </row>
    <row r="41" spans="1:10" ht="78" x14ac:dyDescent="0.3">
      <c r="A41" s="116">
        <v>10</v>
      </c>
      <c r="B41" s="118" t="s">
        <v>46</v>
      </c>
      <c r="C41" s="119"/>
      <c r="D41" s="119"/>
      <c r="E41" s="119"/>
      <c r="F41" s="119"/>
      <c r="G41" s="119"/>
      <c r="H41" s="119"/>
      <c r="I41" s="119"/>
      <c r="J41" s="119"/>
    </row>
    <row r="42" spans="1:10" ht="46.8" x14ac:dyDescent="0.3">
      <c r="A42" s="116">
        <v>11</v>
      </c>
      <c r="B42" s="118" t="s">
        <v>47</v>
      </c>
      <c r="C42" s="119"/>
      <c r="D42" s="119"/>
      <c r="E42" s="119"/>
      <c r="F42" s="119"/>
      <c r="G42" s="119"/>
      <c r="H42" s="119"/>
      <c r="I42" s="119"/>
      <c r="J42" s="119"/>
    </row>
    <row r="43" spans="1:10" ht="62.4" x14ac:dyDescent="0.3">
      <c r="A43" s="116">
        <v>12</v>
      </c>
      <c r="B43" s="118" t="s">
        <v>48</v>
      </c>
      <c r="C43" s="119"/>
      <c r="D43" s="119"/>
      <c r="E43" s="119"/>
      <c r="F43" s="119"/>
      <c r="G43" s="119"/>
      <c r="H43" s="119"/>
      <c r="I43" s="119"/>
      <c r="J43" s="119"/>
    </row>
    <row r="44" spans="1:10" ht="62.4" x14ac:dyDescent="0.3">
      <c r="A44" s="116">
        <v>13</v>
      </c>
      <c r="B44" s="118" t="s">
        <v>49</v>
      </c>
      <c r="C44" s="119"/>
      <c r="D44" s="119"/>
      <c r="E44" s="119"/>
      <c r="F44" s="119"/>
      <c r="G44" s="119"/>
      <c r="H44" s="119"/>
      <c r="I44" s="119"/>
      <c r="J44" s="119"/>
    </row>
    <row r="45" spans="1:10" ht="31.2" x14ac:dyDescent="0.3">
      <c r="A45" s="116">
        <v>14</v>
      </c>
      <c r="B45" s="118" t="s">
        <v>50</v>
      </c>
      <c r="C45" s="119"/>
      <c r="D45" s="119"/>
      <c r="E45" s="119"/>
      <c r="F45" s="119"/>
      <c r="G45" s="119"/>
      <c r="H45" s="119"/>
      <c r="I45" s="119"/>
      <c r="J45" s="119"/>
    </row>
    <row r="46" spans="1:10" ht="31.2" x14ac:dyDescent="0.3">
      <c r="A46" s="116">
        <v>15</v>
      </c>
      <c r="B46" s="118" t="s">
        <v>51</v>
      </c>
      <c r="C46" s="119"/>
      <c r="D46" s="119"/>
      <c r="E46" s="119"/>
      <c r="F46" s="119"/>
      <c r="G46" s="119"/>
      <c r="H46" s="119"/>
      <c r="I46" s="119"/>
      <c r="J46" s="119"/>
    </row>
    <row r="47" spans="1:10" ht="31.2" x14ac:dyDescent="0.3">
      <c r="A47" s="116">
        <v>16</v>
      </c>
      <c r="B47" s="118" t="s">
        <v>52</v>
      </c>
      <c r="C47" s="119"/>
      <c r="D47" s="119"/>
      <c r="E47" s="119"/>
      <c r="F47" s="119"/>
      <c r="G47" s="119"/>
      <c r="H47" s="119"/>
      <c r="I47" s="119"/>
      <c r="J47" s="119"/>
    </row>
    <row r="48" spans="1:10" ht="31.2" x14ac:dyDescent="0.3">
      <c r="A48" s="116">
        <v>17</v>
      </c>
      <c r="B48" s="118" t="s">
        <v>53</v>
      </c>
      <c r="C48" s="119"/>
      <c r="D48" s="119"/>
      <c r="E48" s="119"/>
      <c r="F48" s="119"/>
      <c r="G48" s="119"/>
      <c r="H48" s="119"/>
      <c r="I48" s="119"/>
      <c r="J48" s="119"/>
    </row>
    <row r="49" spans="1:10" ht="31.2" x14ac:dyDescent="0.3">
      <c r="A49" s="116">
        <v>18</v>
      </c>
      <c r="B49" s="118" t="s">
        <v>54</v>
      </c>
      <c r="C49" s="119"/>
      <c r="D49" s="119"/>
      <c r="E49" s="119"/>
      <c r="F49" s="119"/>
      <c r="G49" s="119"/>
      <c r="H49" s="119"/>
      <c r="I49" s="119"/>
      <c r="J49" s="119"/>
    </row>
    <row r="50" spans="1:10" ht="31.2" x14ac:dyDescent="0.3">
      <c r="A50" s="116">
        <v>19</v>
      </c>
      <c r="B50" s="118" t="s">
        <v>55</v>
      </c>
      <c r="C50" s="119"/>
      <c r="D50" s="119"/>
      <c r="E50" s="119"/>
      <c r="F50" s="119"/>
      <c r="G50" s="119"/>
      <c r="H50" s="119"/>
      <c r="I50" s="119"/>
      <c r="J50" s="119"/>
    </row>
    <row r="51" spans="1:10" ht="15.6" x14ac:dyDescent="0.3">
      <c r="A51" s="116">
        <v>20</v>
      </c>
      <c r="B51" s="118" t="s">
        <v>56</v>
      </c>
      <c r="C51" s="119"/>
      <c r="D51" s="119"/>
      <c r="E51" s="119"/>
      <c r="F51" s="119"/>
      <c r="G51" s="119"/>
      <c r="H51" s="119"/>
      <c r="I51" s="119"/>
      <c r="J51" s="119"/>
    </row>
    <row r="52" spans="1:10" ht="15.6" x14ac:dyDescent="0.3">
      <c r="A52" s="116"/>
      <c r="B52" s="115" t="s">
        <v>58</v>
      </c>
      <c r="C52" s="116"/>
      <c r="D52" s="116"/>
      <c r="E52" s="116"/>
      <c r="F52" s="116"/>
      <c r="G52" s="116"/>
      <c r="H52" s="116"/>
      <c r="I52" s="116"/>
      <c r="J52" s="116"/>
    </row>
    <row r="53" spans="1:10" ht="46.8" x14ac:dyDescent="0.3">
      <c r="A53" s="116">
        <v>1</v>
      </c>
      <c r="B53" s="118" t="s">
        <v>37</v>
      </c>
      <c r="C53" s="119"/>
      <c r="D53" s="119"/>
      <c r="E53" s="119"/>
      <c r="F53" s="119"/>
      <c r="G53" s="119"/>
      <c r="H53" s="119"/>
      <c r="I53" s="119"/>
      <c r="J53" s="119"/>
    </row>
    <row r="54" spans="1:10" ht="46.8" x14ac:dyDescent="0.3">
      <c r="A54" s="116">
        <v>2</v>
      </c>
      <c r="B54" s="118" t="s">
        <v>38</v>
      </c>
      <c r="C54" s="119"/>
      <c r="D54" s="119"/>
      <c r="E54" s="119"/>
      <c r="F54" s="119"/>
      <c r="G54" s="119"/>
      <c r="H54" s="119"/>
      <c r="I54" s="119"/>
      <c r="J54" s="119"/>
    </row>
    <row r="55" spans="1:10" ht="46.8" x14ac:dyDescent="0.3">
      <c r="A55" s="116">
        <v>3</v>
      </c>
      <c r="B55" s="118" t="s">
        <v>39</v>
      </c>
      <c r="C55" s="119"/>
      <c r="D55" s="119"/>
      <c r="E55" s="119"/>
      <c r="F55" s="119"/>
      <c r="G55" s="119"/>
      <c r="H55" s="119"/>
      <c r="I55" s="119"/>
      <c r="J55" s="119"/>
    </row>
    <row r="56" spans="1:10" ht="46.8" x14ac:dyDescent="0.3">
      <c r="A56" s="116">
        <v>4</v>
      </c>
      <c r="B56" s="118" t="s">
        <v>40</v>
      </c>
      <c r="C56" s="119"/>
      <c r="D56" s="119"/>
      <c r="E56" s="119"/>
      <c r="F56" s="119"/>
      <c r="G56" s="119"/>
      <c r="H56" s="119"/>
      <c r="I56" s="119"/>
      <c r="J56" s="119"/>
    </row>
    <row r="57" spans="1:10" ht="31.2" x14ac:dyDescent="0.3">
      <c r="A57" s="116">
        <v>5</v>
      </c>
      <c r="B57" s="118" t="s">
        <v>41</v>
      </c>
      <c r="C57" s="119"/>
      <c r="D57" s="119"/>
      <c r="E57" s="119"/>
      <c r="F57" s="119"/>
      <c r="G57" s="119"/>
      <c r="H57" s="119"/>
      <c r="I57" s="119"/>
      <c r="J57" s="119"/>
    </row>
    <row r="58" spans="1:10" ht="46.8" x14ac:dyDescent="0.3">
      <c r="A58" s="116">
        <v>6</v>
      </c>
      <c r="B58" s="118" t="s">
        <v>42</v>
      </c>
      <c r="C58" s="119"/>
      <c r="D58" s="119"/>
      <c r="E58" s="119"/>
      <c r="F58" s="119"/>
      <c r="G58" s="119"/>
      <c r="H58" s="119"/>
      <c r="I58" s="119"/>
      <c r="J58" s="119"/>
    </row>
    <row r="59" spans="1:10" ht="46.8" x14ac:dyDescent="0.3">
      <c r="A59" s="116">
        <v>7</v>
      </c>
      <c r="B59" s="118" t="s">
        <v>43</v>
      </c>
      <c r="C59" s="119"/>
      <c r="D59" s="119"/>
      <c r="E59" s="119"/>
      <c r="F59" s="119"/>
      <c r="G59" s="119"/>
      <c r="H59" s="119"/>
      <c r="I59" s="119"/>
      <c r="J59" s="119"/>
    </row>
    <row r="60" spans="1:10" ht="46.8" x14ac:dyDescent="0.3">
      <c r="A60" s="116">
        <v>8</v>
      </c>
      <c r="B60" s="118" t="s">
        <v>44</v>
      </c>
      <c r="C60" s="119"/>
      <c r="D60" s="119"/>
      <c r="E60" s="119"/>
      <c r="F60" s="119"/>
      <c r="G60" s="119"/>
      <c r="H60" s="119"/>
      <c r="I60" s="119"/>
      <c r="J60" s="119"/>
    </row>
    <row r="61" spans="1:10" ht="62.4" x14ac:dyDescent="0.3">
      <c r="A61" s="116">
        <v>9</v>
      </c>
      <c r="B61" s="118" t="s">
        <v>45</v>
      </c>
      <c r="C61" s="119"/>
      <c r="D61" s="119"/>
      <c r="E61" s="119"/>
      <c r="F61" s="119"/>
      <c r="G61" s="119"/>
      <c r="H61" s="119"/>
      <c r="I61" s="119"/>
      <c r="J61" s="119"/>
    </row>
    <row r="62" spans="1:10" ht="78" x14ac:dyDescent="0.3">
      <c r="A62" s="116">
        <v>10</v>
      </c>
      <c r="B62" s="118" t="s">
        <v>46</v>
      </c>
      <c r="C62" s="119"/>
      <c r="D62" s="119"/>
      <c r="E62" s="119"/>
      <c r="F62" s="119"/>
      <c r="G62" s="119"/>
      <c r="H62" s="119"/>
      <c r="I62" s="119"/>
      <c r="J62" s="119"/>
    </row>
    <row r="63" spans="1:10" ht="46.8" x14ac:dyDescent="0.3">
      <c r="A63" s="116">
        <v>11</v>
      </c>
      <c r="B63" s="118" t="s">
        <v>47</v>
      </c>
      <c r="C63" s="119"/>
      <c r="D63" s="119"/>
      <c r="E63" s="119"/>
      <c r="F63" s="119"/>
      <c r="G63" s="119"/>
      <c r="H63" s="119"/>
      <c r="I63" s="119"/>
      <c r="J63" s="119"/>
    </row>
    <row r="64" spans="1:10" ht="62.4" x14ac:dyDescent="0.3">
      <c r="A64" s="116">
        <v>12</v>
      </c>
      <c r="B64" s="118" t="s">
        <v>48</v>
      </c>
      <c r="C64" s="119"/>
      <c r="D64" s="119"/>
      <c r="E64" s="119"/>
      <c r="F64" s="119"/>
      <c r="G64" s="119"/>
      <c r="H64" s="119"/>
      <c r="I64" s="119"/>
      <c r="J64" s="119"/>
    </row>
    <row r="65" spans="1:16" ht="62.4" x14ac:dyDescent="0.3">
      <c r="A65" s="116">
        <v>13</v>
      </c>
      <c r="B65" s="118" t="s">
        <v>49</v>
      </c>
      <c r="C65" s="119"/>
      <c r="D65" s="119"/>
      <c r="E65" s="119"/>
      <c r="F65" s="119"/>
      <c r="G65" s="119"/>
      <c r="H65" s="119"/>
      <c r="I65" s="119"/>
      <c r="J65" s="119"/>
    </row>
    <row r="66" spans="1:16" ht="31.2" x14ac:dyDescent="0.3">
      <c r="A66" s="116">
        <v>14</v>
      </c>
      <c r="B66" s="118" t="s">
        <v>50</v>
      </c>
      <c r="C66" s="119"/>
      <c r="D66" s="119"/>
      <c r="E66" s="119"/>
      <c r="F66" s="119"/>
      <c r="G66" s="119"/>
      <c r="H66" s="119"/>
      <c r="I66" s="119"/>
      <c r="J66" s="119"/>
    </row>
    <row r="67" spans="1:16" ht="31.2" x14ac:dyDescent="0.3">
      <c r="A67" s="116">
        <v>15</v>
      </c>
      <c r="B67" s="118" t="s">
        <v>51</v>
      </c>
      <c r="C67" s="119"/>
      <c r="D67" s="119"/>
      <c r="E67" s="119"/>
      <c r="F67" s="119"/>
      <c r="G67" s="119"/>
      <c r="H67" s="119"/>
      <c r="I67" s="119"/>
      <c r="J67" s="119"/>
    </row>
    <row r="68" spans="1:16" ht="31.2" x14ac:dyDescent="0.3">
      <c r="A68" s="116">
        <v>16</v>
      </c>
      <c r="B68" s="118" t="s">
        <v>52</v>
      </c>
      <c r="C68" s="119"/>
      <c r="D68" s="119"/>
      <c r="E68" s="119"/>
      <c r="F68" s="119"/>
      <c r="G68" s="119"/>
      <c r="H68" s="119"/>
      <c r="I68" s="119"/>
      <c r="J68" s="119"/>
    </row>
    <row r="69" spans="1:16" ht="31.2" x14ac:dyDescent="0.3">
      <c r="A69" s="116">
        <v>17</v>
      </c>
      <c r="B69" s="118" t="s">
        <v>53</v>
      </c>
      <c r="C69" s="119"/>
      <c r="D69" s="119"/>
      <c r="E69" s="119"/>
      <c r="F69" s="119"/>
      <c r="G69" s="119"/>
      <c r="H69" s="119"/>
      <c r="I69" s="119"/>
      <c r="J69" s="119"/>
    </row>
    <row r="70" spans="1:16" ht="31.2" x14ac:dyDescent="0.3">
      <c r="A70" s="116">
        <v>18</v>
      </c>
      <c r="B70" s="118" t="s">
        <v>54</v>
      </c>
      <c r="C70" s="119"/>
      <c r="D70" s="119"/>
      <c r="E70" s="119"/>
      <c r="F70" s="119"/>
      <c r="G70" s="119"/>
      <c r="H70" s="119"/>
      <c r="I70" s="119"/>
      <c r="J70" s="119"/>
    </row>
    <row r="71" spans="1:16" ht="31.2" x14ac:dyDescent="0.3">
      <c r="A71" s="116">
        <v>19</v>
      </c>
      <c r="B71" s="118" t="s">
        <v>55</v>
      </c>
      <c r="C71" s="119"/>
      <c r="D71" s="119"/>
      <c r="E71" s="119"/>
      <c r="F71" s="119"/>
      <c r="G71" s="119"/>
      <c r="H71" s="119"/>
      <c r="I71" s="119"/>
      <c r="J71" s="119"/>
    </row>
    <row r="72" spans="1:16" ht="18" customHeight="1" x14ac:dyDescent="0.3">
      <c r="A72" s="116">
        <v>20</v>
      </c>
      <c r="B72" s="118" t="s">
        <v>59</v>
      </c>
      <c r="C72" s="119"/>
      <c r="D72" s="119"/>
      <c r="E72" s="119"/>
      <c r="F72" s="119"/>
      <c r="G72" s="119"/>
      <c r="H72" s="119"/>
      <c r="I72" s="119"/>
      <c r="J72" s="119"/>
    </row>
    <row r="73" spans="1:16" s="61" customFormat="1" ht="20.25" customHeight="1" x14ac:dyDescent="0.35">
      <c r="B73" s="56" t="s">
        <v>60</v>
      </c>
    </row>
    <row r="74" spans="1:16" ht="15.75" customHeight="1" x14ac:dyDescent="0.3">
      <c r="B74" s="59"/>
      <c r="C74" s="120"/>
      <c r="D74" s="61"/>
      <c r="E74" s="60"/>
      <c r="F74" s="61"/>
      <c r="G74" s="121" t="s">
        <v>61</v>
      </c>
      <c r="H74" s="61"/>
      <c r="I74" s="123"/>
      <c r="J74" s="124"/>
      <c r="K74" s="124"/>
      <c r="L74" s="124"/>
      <c r="N74" s="124"/>
      <c r="O74" s="124"/>
      <c r="P74" s="124"/>
    </row>
    <row r="75" spans="1:16" ht="15.75" customHeight="1" x14ac:dyDescent="0.3">
      <c r="B75" s="62" t="s">
        <v>6</v>
      </c>
      <c r="C75" s="120"/>
      <c r="D75" s="61"/>
      <c r="E75" s="60"/>
      <c r="F75" s="61"/>
      <c r="G75" s="122" t="s">
        <v>7</v>
      </c>
      <c r="H75" s="61"/>
      <c r="I75" s="123"/>
      <c r="J75" s="124"/>
      <c r="K75" s="124"/>
      <c r="L75" s="124"/>
      <c r="N75" s="124"/>
      <c r="O75" s="124"/>
      <c r="P75" s="124"/>
    </row>
    <row r="76" spans="1:16" ht="15.75" customHeight="1" x14ac:dyDescent="0.3">
      <c r="B76" s="63" t="s">
        <v>8</v>
      </c>
      <c r="C76" s="64"/>
      <c r="D76" s="64"/>
      <c r="E76" s="60"/>
      <c r="F76" s="61"/>
      <c r="G76" s="61"/>
      <c r="H76" s="61"/>
      <c r="I76" s="123"/>
      <c r="J76" s="124"/>
      <c r="K76" s="124"/>
      <c r="L76" s="124"/>
      <c r="M76" s="124"/>
      <c r="N76" s="124"/>
      <c r="O76" s="124"/>
      <c r="P76" s="124"/>
    </row>
  </sheetData>
  <mergeCells count="9">
    <mergeCell ref="A4:J4"/>
    <mergeCell ref="I5:J5"/>
    <mergeCell ref="A6:A8"/>
    <mergeCell ref="B6:B8"/>
    <mergeCell ref="C6:C8"/>
    <mergeCell ref="J6:J8"/>
    <mergeCell ref="D6:E7"/>
    <mergeCell ref="F6:G7"/>
    <mergeCell ref="H6:I7"/>
  </mergeCells>
  <phoneticPr fontId="42" type="noConversion"/>
  <pageMargins left="0.2" right="0.2" top="0.4" bottom="0.4" header="0.3" footer="0.3"/>
  <pageSetup paperSize="9" orientation="portrait"/>
  <headerFooter differentFirst="1">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219"/>
  <sheetViews>
    <sheetView workbookViewId="0">
      <selection activeCell="A32" sqref="A32:IV32"/>
    </sheetView>
  </sheetViews>
  <sheetFormatPr defaultRowHeight="14.4" x14ac:dyDescent="0.3"/>
  <cols>
    <col min="1" max="1" width="5.44140625" customWidth="1"/>
    <col min="2" max="2" width="42.33203125" customWidth="1"/>
    <col min="3" max="8" width="11.44140625" customWidth="1"/>
    <col min="9" max="9" width="13.33203125" customWidth="1"/>
  </cols>
  <sheetData>
    <row r="1" spans="1:11" ht="22.5" customHeight="1" x14ac:dyDescent="0.3">
      <c r="A1" s="288" t="s">
        <v>62</v>
      </c>
      <c r="B1" s="289"/>
      <c r="C1" s="289"/>
      <c r="D1" s="289"/>
      <c r="E1" s="289"/>
      <c r="G1" s="12" t="s">
        <v>1</v>
      </c>
      <c r="I1" s="94"/>
    </row>
    <row r="2" spans="1:11" ht="25.5" customHeight="1" x14ac:dyDescent="0.3">
      <c r="A2" s="69"/>
      <c r="B2" s="70"/>
      <c r="C2" s="70"/>
      <c r="D2" s="70"/>
      <c r="E2" s="70"/>
      <c r="G2" s="15" t="s">
        <v>25</v>
      </c>
      <c r="I2" s="94"/>
    </row>
    <row r="3" spans="1:11" ht="53.25" customHeight="1" x14ac:dyDescent="0.3">
      <c r="A3" s="290" t="s">
        <v>63</v>
      </c>
      <c r="B3" s="291"/>
      <c r="C3" s="291"/>
      <c r="D3" s="291"/>
      <c r="E3" s="291"/>
      <c r="F3" s="291"/>
      <c r="G3" s="291"/>
      <c r="H3" s="291"/>
      <c r="I3" s="291"/>
    </row>
    <row r="4" spans="1:11" ht="20.25" customHeight="1" x14ac:dyDescent="0.25">
      <c r="A4" s="292"/>
      <c r="B4" s="293"/>
      <c r="C4" s="293"/>
      <c r="D4" s="293"/>
      <c r="E4" s="293"/>
      <c r="F4" s="293"/>
      <c r="G4" s="293"/>
      <c r="H4" s="293"/>
      <c r="I4" s="293"/>
    </row>
    <row r="5" spans="1:11" ht="19.5" customHeight="1" x14ac:dyDescent="0.25">
      <c r="A5" s="71"/>
      <c r="B5" s="72"/>
      <c r="C5" s="72"/>
      <c r="D5" s="72"/>
      <c r="E5" s="72"/>
      <c r="F5" s="73"/>
      <c r="G5" s="73"/>
      <c r="H5" s="73"/>
    </row>
    <row r="6" spans="1:11" ht="6.75" hidden="1" customHeight="1" x14ac:dyDescent="0.25">
      <c r="A6" s="71"/>
      <c r="B6" s="71"/>
      <c r="C6" s="71"/>
      <c r="D6" s="71"/>
      <c r="E6" s="71"/>
      <c r="F6" s="71"/>
      <c r="G6" s="71"/>
      <c r="H6" s="71"/>
    </row>
    <row r="7" spans="1:11" ht="33.75" customHeight="1" x14ac:dyDescent="0.3">
      <c r="A7" s="297" t="s">
        <v>2</v>
      </c>
      <c r="B7" s="297" t="s">
        <v>64</v>
      </c>
      <c r="C7" s="294" t="s">
        <v>65</v>
      </c>
      <c r="D7" s="295"/>
      <c r="E7" s="296"/>
      <c r="F7" s="294" t="s">
        <v>66</v>
      </c>
      <c r="G7" s="295"/>
      <c r="H7" s="296"/>
      <c r="I7" s="297" t="s">
        <v>67</v>
      </c>
    </row>
    <row r="8" spans="1:11" ht="34.5" customHeight="1" x14ac:dyDescent="0.3">
      <c r="A8" s="298"/>
      <c r="B8" s="298"/>
      <c r="C8" s="309" t="s">
        <v>68</v>
      </c>
      <c r="D8" s="309" t="s">
        <v>69</v>
      </c>
      <c r="E8" s="300" t="s">
        <v>70</v>
      </c>
      <c r="F8" s="309" t="s">
        <v>68</v>
      </c>
      <c r="G8" s="309" t="s">
        <v>69</v>
      </c>
      <c r="H8" s="300" t="s">
        <v>70</v>
      </c>
      <c r="I8" s="298"/>
    </row>
    <row r="9" spans="1:11" ht="34.5" customHeight="1" x14ac:dyDescent="0.3">
      <c r="A9" s="305"/>
      <c r="B9" s="305"/>
      <c r="C9" s="310"/>
      <c r="D9" s="310"/>
      <c r="E9" s="301"/>
      <c r="F9" s="310"/>
      <c r="G9" s="310"/>
      <c r="H9" s="301"/>
      <c r="I9" s="299"/>
    </row>
    <row r="10" spans="1:11" ht="24.75" customHeight="1" x14ac:dyDescent="0.25">
      <c r="A10" s="74"/>
      <c r="B10" s="75"/>
      <c r="C10" s="75">
        <v>4</v>
      </c>
      <c r="D10" s="75"/>
      <c r="E10" s="75">
        <v>5</v>
      </c>
      <c r="F10" s="75">
        <v>9</v>
      </c>
      <c r="G10" s="75">
        <v>10</v>
      </c>
      <c r="H10" s="75">
        <v>11</v>
      </c>
      <c r="I10" s="75"/>
    </row>
    <row r="11" spans="1:11" ht="36.75" customHeight="1" x14ac:dyDescent="0.3">
      <c r="A11" s="76"/>
      <c r="B11" s="77" t="s">
        <v>71</v>
      </c>
      <c r="C11" s="78"/>
      <c r="D11" s="78"/>
      <c r="E11" s="78"/>
      <c r="F11" s="79"/>
      <c r="G11" s="79"/>
      <c r="H11" s="79"/>
      <c r="I11" s="78"/>
    </row>
    <row r="12" spans="1:11" ht="34.5" customHeight="1" x14ac:dyDescent="0.3">
      <c r="A12" s="80" t="s">
        <v>72</v>
      </c>
      <c r="B12" s="81" t="s">
        <v>73</v>
      </c>
      <c r="C12" s="82"/>
      <c r="D12" s="82"/>
      <c r="E12" s="82"/>
      <c r="F12" s="82"/>
      <c r="G12" s="82"/>
      <c r="H12" s="82"/>
      <c r="I12" s="82"/>
      <c r="K12" s="67"/>
    </row>
    <row r="13" spans="1:11" ht="24" customHeight="1" x14ac:dyDescent="0.3">
      <c r="A13" s="125" t="s">
        <v>74</v>
      </c>
      <c r="B13" s="83" t="s">
        <v>75</v>
      </c>
      <c r="C13" s="84"/>
      <c r="D13" s="84"/>
      <c r="E13" s="84"/>
      <c r="F13" s="84"/>
      <c r="G13" s="84"/>
      <c r="H13" s="84"/>
      <c r="I13" s="84"/>
      <c r="K13" s="67"/>
    </row>
    <row r="14" spans="1:11" ht="24" customHeight="1" x14ac:dyDescent="0.3">
      <c r="A14" s="85"/>
      <c r="B14" s="86" t="s">
        <v>76</v>
      </c>
      <c r="C14" s="86"/>
      <c r="D14" s="86"/>
      <c r="E14" s="86"/>
      <c r="F14" s="86"/>
      <c r="G14" s="86"/>
      <c r="H14" s="86"/>
      <c r="I14" s="86"/>
    </row>
    <row r="15" spans="1:11" ht="24" customHeight="1" x14ac:dyDescent="0.3">
      <c r="A15" s="85"/>
      <c r="B15" s="86" t="s">
        <v>76</v>
      </c>
      <c r="C15" s="86"/>
      <c r="D15" s="86"/>
      <c r="E15" s="86"/>
      <c r="F15" s="86"/>
      <c r="G15" s="86"/>
      <c r="H15" s="86"/>
      <c r="I15" s="86"/>
      <c r="K15" s="67"/>
    </row>
    <row r="16" spans="1:11" ht="24" customHeight="1" x14ac:dyDescent="0.3">
      <c r="A16" s="85"/>
      <c r="B16" s="86" t="s">
        <v>77</v>
      </c>
      <c r="C16" s="86"/>
      <c r="D16" s="86"/>
      <c r="E16" s="86"/>
      <c r="F16" s="86"/>
      <c r="G16" s="86"/>
      <c r="H16" s="86"/>
      <c r="I16" s="86"/>
    </row>
    <row r="17" spans="1:9" ht="24" customHeight="1" x14ac:dyDescent="0.3">
      <c r="A17" s="87" t="s">
        <v>18</v>
      </c>
      <c r="B17" s="88" t="s">
        <v>78</v>
      </c>
      <c r="C17" s="89"/>
      <c r="D17" s="89"/>
      <c r="E17" s="89"/>
      <c r="F17" s="89"/>
      <c r="G17" s="89"/>
      <c r="H17" s="89"/>
      <c r="I17" s="89"/>
    </row>
    <row r="18" spans="1:9" ht="24" customHeight="1" x14ac:dyDescent="0.3">
      <c r="A18" s="85">
        <v>1</v>
      </c>
      <c r="B18" s="90" t="s">
        <v>79</v>
      </c>
      <c r="C18" s="86"/>
      <c r="D18" s="86"/>
      <c r="E18" s="86"/>
      <c r="F18" s="86"/>
      <c r="G18" s="86"/>
      <c r="H18" s="86"/>
      <c r="I18" s="86"/>
    </row>
    <row r="19" spans="1:9" ht="24" customHeight="1" x14ac:dyDescent="0.3">
      <c r="A19" s="85"/>
      <c r="B19" s="90" t="s">
        <v>80</v>
      </c>
      <c r="C19" s="86"/>
      <c r="D19" s="86"/>
      <c r="E19" s="86"/>
      <c r="F19" s="86"/>
      <c r="G19" s="86"/>
      <c r="H19" s="86"/>
      <c r="I19" s="86"/>
    </row>
    <row r="20" spans="1:9" ht="24" customHeight="1" x14ac:dyDescent="0.3">
      <c r="A20" s="85"/>
      <c r="B20" s="86" t="s">
        <v>76</v>
      </c>
      <c r="C20" s="86"/>
      <c r="D20" s="86"/>
      <c r="E20" s="86"/>
      <c r="F20" s="86"/>
      <c r="G20" s="86"/>
      <c r="H20" s="86"/>
      <c r="I20" s="86"/>
    </row>
    <row r="21" spans="1:9" ht="24" customHeight="1" x14ac:dyDescent="0.3">
      <c r="A21" s="85"/>
      <c r="B21" s="86" t="s">
        <v>76</v>
      </c>
      <c r="C21" s="86"/>
      <c r="D21" s="86"/>
      <c r="E21" s="86"/>
      <c r="F21" s="86"/>
      <c r="G21" s="86"/>
      <c r="H21" s="86"/>
      <c r="I21" s="86"/>
    </row>
    <row r="22" spans="1:9" ht="24" customHeight="1" x14ac:dyDescent="0.3">
      <c r="A22" s="85"/>
      <c r="B22" s="86" t="s">
        <v>77</v>
      </c>
      <c r="C22" s="86"/>
      <c r="D22" s="86"/>
      <c r="E22" s="86"/>
      <c r="F22" s="86"/>
      <c r="G22" s="86"/>
      <c r="H22" s="86"/>
      <c r="I22" s="86"/>
    </row>
    <row r="23" spans="1:9" ht="24" customHeight="1" x14ac:dyDescent="0.3">
      <c r="A23" s="91">
        <v>1.1000000000000001</v>
      </c>
      <c r="B23" s="86" t="s">
        <v>81</v>
      </c>
      <c r="C23" s="86"/>
      <c r="D23" s="86"/>
      <c r="E23" s="86"/>
      <c r="F23" s="86"/>
      <c r="G23" s="86"/>
      <c r="H23" s="86"/>
      <c r="I23" s="86"/>
    </row>
    <row r="24" spans="1:9" ht="24" customHeight="1" x14ac:dyDescent="0.3">
      <c r="A24" s="91"/>
      <c r="B24" s="86" t="s">
        <v>76</v>
      </c>
      <c r="C24" s="86"/>
      <c r="D24" s="86"/>
      <c r="E24" s="86"/>
      <c r="F24" s="86"/>
      <c r="G24" s="86"/>
      <c r="H24" s="86"/>
      <c r="I24" s="86"/>
    </row>
    <row r="25" spans="1:9" ht="24" customHeight="1" x14ac:dyDescent="0.3">
      <c r="A25" s="91"/>
      <c r="B25" s="86" t="s">
        <v>76</v>
      </c>
      <c r="C25" s="86"/>
      <c r="D25" s="86"/>
      <c r="E25" s="86"/>
      <c r="F25" s="86"/>
      <c r="G25" s="86"/>
      <c r="H25" s="86"/>
      <c r="I25" s="86"/>
    </row>
    <row r="26" spans="1:9" ht="24" customHeight="1" x14ac:dyDescent="0.3">
      <c r="A26" s="91"/>
      <c r="B26" s="86" t="s">
        <v>77</v>
      </c>
      <c r="C26" s="86"/>
      <c r="D26" s="86"/>
      <c r="E26" s="86"/>
      <c r="F26" s="86"/>
      <c r="G26" s="86"/>
      <c r="H26" s="86"/>
      <c r="I26" s="86"/>
    </row>
    <row r="27" spans="1:9" ht="24" customHeight="1" x14ac:dyDescent="0.3">
      <c r="A27" s="91">
        <v>1.2</v>
      </c>
      <c r="B27" s="86" t="s">
        <v>81</v>
      </c>
      <c r="C27" s="86"/>
      <c r="D27" s="86"/>
      <c r="E27" s="86"/>
      <c r="F27" s="86"/>
      <c r="G27" s="86"/>
      <c r="H27" s="86"/>
      <c r="I27" s="86"/>
    </row>
    <row r="28" spans="1:9" ht="24" customHeight="1" x14ac:dyDescent="0.3">
      <c r="A28" s="91"/>
      <c r="B28" s="86" t="s">
        <v>76</v>
      </c>
      <c r="C28" s="86"/>
      <c r="D28" s="86"/>
      <c r="E28" s="86"/>
      <c r="F28" s="86"/>
      <c r="G28" s="86"/>
      <c r="H28" s="86"/>
      <c r="I28" s="86"/>
    </row>
    <row r="29" spans="1:9" ht="24" customHeight="1" x14ac:dyDescent="0.3">
      <c r="A29" s="91"/>
      <c r="B29" s="86" t="s">
        <v>76</v>
      </c>
      <c r="C29" s="86"/>
      <c r="D29" s="86"/>
      <c r="E29" s="86"/>
      <c r="F29" s="86"/>
      <c r="G29" s="86"/>
      <c r="H29" s="86"/>
      <c r="I29" s="86"/>
    </row>
    <row r="30" spans="1:9" ht="24" customHeight="1" x14ac:dyDescent="0.3">
      <c r="A30" s="91"/>
      <c r="B30" s="86" t="s">
        <v>77</v>
      </c>
      <c r="C30" s="86"/>
      <c r="D30" s="86"/>
      <c r="E30" s="86"/>
      <c r="F30" s="86"/>
      <c r="G30" s="86"/>
      <c r="H30" s="86"/>
      <c r="I30" s="86"/>
    </row>
    <row r="31" spans="1:9" ht="24" customHeight="1" x14ac:dyDescent="0.3">
      <c r="A31" s="91" t="s">
        <v>77</v>
      </c>
      <c r="B31" s="86" t="s">
        <v>77</v>
      </c>
      <c r="C31" s="86"/>
      <c r="D31" s="86"/>
      <c r="E31" s="86"/>
      <c r="F31" s="86"/>
      <c r="G31" s="86"/>
      <c r="H31" s="86"/>
      <c r="I31" s="86"/>
    </row>
    <row r="32" spans="1:9" ht="24" customHeight="1" x14ac:dyDescent="0.3">
      <c r="A32" s="85">
        <v>2</v>
      </c>
      <c r="B32" s="90" t="s">
        <v>82</v>
      </c>
      <c r="C32" s="86"/>
      <c r="D32" s="86"/>
      <c r="E32" s="86"/>
      <c r="F32" s="86"/>
      <c r="G32" s="86"/>
      <c r="H32" s="86"/>
      <c r="I32" s="86"/>
    </row>
    <row r="33" spans="1:9" ht="24" customHeight="1" x14ac:dyDescent="0.3">
      <c r="A33" s="85"/>
      <c r="B33" s="90" t="s">
        <v>83</v>
      </c>
      <c r="C33" s="86"/>
      <c r="D33" s="86"/>
      <c r="E33" s="86"/>
      <c r="F33" s="86"/>
      <c r="G33" s="86"/>
      <c r="H33" s="86"/>
      <c r="I33" s="86"/>
    </row>
    <row r="34" spans="1:9" ht="24" customHeight="1" x14ac:dyDescent="0.3">
      <c r="A34" s="85"/>
      <c r="B34" s="86" t="s">
        <v>76</v>
      </c>
      <c r="C34" s="86"/>
      <c r="D34" s="86"/>
      <c r="E34" s="86"/>
      <c r="F34" s="86"/>
      <c r="G34" s="86"/>
      <c r="H34" s="86"/>
      <c r="I34" s="86"/>
    </row>
    <row r="35" spans="1:9" ht="24" customHeight="1" x14ac:dyDescent="0.3">
      <c r="A35" s="85"/>
      <c r="B35" s="86" t="s">
        <v>76</v>
      </c>
      <c r="C35" s="86"/>
      <c r="D35" s="86"/>
      <c r="E35" s="86"/>
      <c r="F35" s="86"/>
      <c r="G35" s="86"/>
      <c r="H35" s="86"/>
      <c r="I35" s="86"/>
    </row>
    <row r="36" spans="1:9" ht="24" customHeight="1" x14ac:dyDescent="0.3">
      <c r="A36" s="85"/>
      <c r="B36" s="86" t="s">
        <v>77</v>
      </c>
      <c r="C36" s="86"/>
      <c r="D36" s="86"/>
      <c r="E36" s="86"/>
      <c r="F36" s="86"/>
      <c r="G36" s="86"/>
      <c r="H36" s="86"/>
      <c r="I36" s="86"/>
    </row>
    <row r="37" spans="1:9" ht="24" customHeight="1" x14ac:dyDescent="0.3">
      <c r="A37" s="91">
        <v>2.1</v>
      </c>
      <c r="B37" s="86" t="s">
        <v>81</v>
      </c>
      <c r="C37" s="86"/>
      <c r="D37" s="86"/>
      <c r="E37" s="86"/>
      <c r="F37" s="86"/>
      <c r="G37" s="86"/>
      <c r="H37" s="86"/>
      <c r="I37" s="86"/>
    </row>
    <row r="38" spans="1:9" ht="24" customHeight="1" x14ac:dyDescent="0.3">
      <c r="A38" s="91"/>
      <c r="B38" s="86" t="s">
        <v>76</v>
      </c>
      <c r="C38" s="86"/>
      <c r="D38" s="86"/>
      <c r="E38" s="86"/>
      <c r="F38" s="86"/>
      <c r="G38" s="86"/>
      <c r="H38" s="86"/>
      <c r="I38" s="86"/>
    </row>
    <row r="39" spans="1:9" ht="24" customHeight="1" x14ac:dyDescent="0.3">
      <c r="A39" s="91"/>
      <c r="B39" s="86" t="s">
        <v>76</v>
      </c>
      <c r="C39" s="86"/>
      <c r="D39" s="86"/>
      <c r="E39" s="86"/>
      <c r="F39" s="86"/>
      <c r="G39" s="86"/>
      <c r="H39" s="86"/>
      <c r="I39" s="86"/>
    </row>
    <row r="40" spans="1:9" ht="24" customHeight="1" x14ac:dyDescent="0.3">
      <c r="A40" s="91"/>
      <c r="B40" s="86" t="s">
        <v>77</v>
      </c>
      <c r="C40" s="86"/>
      <c r="D40" s="86"/>
      <c r="E40" s="86"/>
      <c r="F40" s="86"/>
      <c r="G40" s="86"/>
      <c r="H40" s="86"/>
      <c r="I40" s="86"/>
    </row>
    <row r="41" spans="1:9" ht="24" customHeight="1" x14ac:dyDescent="0.3">
      <c r="A41" s="91">
        <v>2.2000000000000002</v>
      </c>
      <c r="B41" s="86" t="s">
        <v>81</v>
      </c>
      <c r="C41" s="86"/>
      <c r="D41" s="86"/>
      <c r="E41" s="86"/>
      <c r="F41" s="86"/>
      <c r="G41" s="86"/>
      <c r="H41" s="86"/>
      <c r="I41" s="86"/>
    </row>
    <row r="42" spans="1:9" ht="24" customHeight="1" x14ac:dyDescent="0.3">
      <c r="A42" s="91"/>
      <c r="B42" s="86" t="s">
        <v>76</v>
      </c>
      <c r="C42" s="86"/>
      <c r="D42" s="86"/>
      <c r="E42" s="86"/>
      <c r="F42" s="86"/>
      <c r="G42" s="86"/>
      <c r="H42" s="86"/>
      <c r="I42" s="86"/>
    </row>
    <row r="43" spans="1:9" ht="24" customHeight="1" x14ac:dyDescent="0.3">
      <c r="A43" s="91"/>
      <c r="B43" s="86" t="s">
        <v>76</v>
      </c>
      <c r="C43" s="86"/>
      <c r="D43" s="86"/>
      <c r="E43" s="86"/>
      <c r="F43" s="86"/>
      <c r="G43" s="86"/>
      <c r="H43" s="86"/>
      <c r="I43" s="86"/>
    </row>
    <row r="44" spans="1:9" ht="24" customHeight="1" x14ac:dyDescent="0.3">
      <c r="A44" s="91"/>
      <c r="B44" s="86" t="s">
        <v>77</v>
      </c>
      <c r="C44" s="86"/>
      <c r="D44" s="86"/>
      <c r="E44" s="86"/>
      <c r="F44" s="86"/>
      <c r="G44" s="86"/>
      <c r="H44" s="86"/>
      <c r="I44" s="86"/>
    </row>
    <row r="45" spans="1:9" ht="24" customHeight="1" x14ac:dyDescent="0.3">
      <c r="A45" s="85">
        <v>3</v>
      </c>
      <c r="B45" s="90" t="s">
        <v>84</v>
      </c>
      <c r="C45" s="86"/>
      <c r="D45" s="86"/>
      <c r="E45" s="86"/>
      <c r="F45" s="86"/>
      <c r="G45" s="86"/>
      <c r="H45" s="86"/>
      <c r="I45" s="86"/>
    </row>
    <row r="46" spans="1:9" ht="24" customHeight="1" x14ac:dyDescent="0.3">
      <c r="A46" s="85" t="s">
        <v>77</v>
      </c>
      <c r="B46" s="90" t="s">
        <v>77</v>
      </c>
      <c r="C46" s="86"/>
      <c r="D46" s="86"/>
      <c r="E46" s="86"/>
      <c r="F46" s="86"/>
      <c r="G46" s="86"/>
      <c r="H46" s="86"/>
      <c r="I46" s="86"/>
    </row>
    <row r="47" spans="1:9" ht="24" customHeight="1" x14ac:dyDescent="0.3">
      <c r="A47" s="85">
        <v>4</v>
      </c>
      <c r="B47" s="90" t="s">
        <v>77</v>
      </c>
      <c r="C47" s="86"/>
      <c r="D47" s="86"/>
      <c r="E47" s="86"/>
      <c r="F47" s="86"/>
      <c r="G47" s="86"/>
      <c r="H47" s="86"/>
      <c r="I47" s="86"/>
    </row>
    <row r="48" spans="1:9" ht="24" customHeight="1" x14ac:dyDescent="0.3">
      <c r="A48" s="85">
        <v>5</v>
      </c>
      <c r="B48" s="90" t="s">
        <v>85</v>
      </c>
      <c r="C48" s="86"/>
      <c r="D48" s="86"/>
      <c r="E48" s="86"/>
      <c r="F48" s="86"/>
      <c r="G48" s="86"/>
      <c r="H48" s="86"/>
      <c r="I48" s="86"/>
    </row>
    <row r="49" spans="1:9" ht="24" customHeight="1" x14ac:dyDescent="0.3">
      <c r="A49" s="85"/>
      <c r="B49" s="90" t="s">
        <v>86</v>
      </c>
      <c r="C49" s="86"/>
      <c r="D49" s="86"/>
      <c r="E49" s="86"/>
      <c r="F49" s="86"/>
      <c r="G49" s="86"/>
      <c r="H49" s="86"/>
      <c r="I49" s="86"/>
    </row>
    <row r="50" spans="1:9" ht="24" customHeight="1" x14ac:dyDescent="0.3">
      <c r="A50" s="85"/>
      <c r="B50" s="86" t="s">
        <v>76</v>
      </c>
      <c r="C50" s="86"/>
      <c r="D50" s="86"/>
      <c r="E50" s="86"/>
      <c r="F50" s="86"/>
      <c r="G50" s="86"/>
      <c r="H50" s="86"/>
      <c r="I50" s="86"/>
    </row>
    <row r="51" spans="1:9" ht="24" customHeight="1" x14ac:dyDescent="0.3">
      <c r="A51" s="85"/>
      <c r="B51" s="86" t="s">
        <v>76</v>
      </c>
      <c r="C51" s="86"/>
      <c r="D51" s="86"/>
      <c r="E51" s="86"/>
      <c r="F51" s="86"/>
      <c r="G51" s="86"/>
      <c r="H51" s="86"/>
      <c r="I51" s="86"/>
    </row>
    <row r="52" spans="1:9" ht="24" customHeight="1" x14ac:dyDescent="0.3">
      <c r="A52" s="85"/>
      <c r="B52" s="86" t="s">
        <v>77</v>
      </c>
      <c r="C52" s="86"/>
      <c r="D52" s="86"/>
      <c r="E52" s="86"/>
      <c r="F52" s="86"/>
      <c r="G52" s="86"/>
      <c r="H52" s="86"/>
      <c r="I52" s="86"/>
    </row>
    <row r="53" spans="1:9" ht="24" customHeight="1" x14ac:dyDescent="0.3">
      <c r="A53" s="91">
        <v>5.0999999999999996</v>
      </c>
      <c r="B53" s="86" t="s">
        <v>81</v>
      </c>
      <c r="C53" s="86"/>
      <c r="D53" s="86"/>
      <c r="E53" s="86"/>
      <c r="F53" s="86"/>
      <c r="G53" s="86"/>
      <c r="H53" s="86"/>
      <c r="I53" s="86"/>
    </row>
    <row r="54" spans="1:9" ht="24" customHeight="1" x14ac:dyDescent="0.3">
      <c r="A54" s="91"/>
      <c r="B54" s="86" t="s">
        <v>76</v>
      </c>
      <c r="C54" s="86"/>
      <c r="D54" s="86"/>
      <c r="E54" s="86"/>
      <c r="F54" s="86"/>
      <c r="G54" s="86"/>
      <c r="H54" s="86"/>
      <c r="I54" s="86"/>
    </row>
    <row r="55" spans="1:9" ht="24" customHeight="1" x14ac:dyDescent="0.3">
      <c r="A55" s="91"/>
      <c r="B55" s="86" t="s">
        <v>76</v>
      </c>
      <c r="C55" s="86"/>
      <c r="D55" s="86"/>
      <c r="E55" s="86"/>
      <c r="F55" s="86"/>
      <c r="G55" s="86"/>
      <c r="H55" s="86"/>
      <c r="I55" s="86"/>
    </row>
    <row r="56" spans="1:9" ht="24" customHeight="1" x14ac:dyDescent="0.3">
      <c r="A56" s="91"/>
      <c r="B56" s="86" t="s">
        <v>77</v>
      </c>
      <c r="C56" s="86"/>
      <c r="D56" s="86"/>
      <c r="E56" s="86"/>
      <c r="F56" s="86"/>
      <c r="G56" s="86"/>
      <c r="H56" s="86"/>
      <c r="I56" s="86"/>
    </row>
    <row r="57" spans="1:9" ht="24" customHeight="1" x14ac:dyDescent="0.3">
      <c r="A57" s="91">
        <v>5.2</v>
      </c>
      <c r="B57" s="86" t="s">
        <v>81</v>
      </c>
      <c r="C57" s="86"/>
      <c r="D57" s="86"/>
      <c r="E57" s="86"/>
      <c r="F57" s="86"/>
      <c r="G57" s="86"/>
      <c r="H57" s="86"/>
      <c r="I57" s="86"/>
    </row>
    <row r="58" spans="1:9" ht="24" customHeight="1" x14ac:dyDescent="0.3">
      <c r="A58" s="91"/>
      <c r="B58" s="86" t="s">
        <v>76</v>
      </c>
      <c r="C58" s="86"/>
      <c r="D58" s="86"/>
      <c r="E58" s="86"/>
      <c r="F58" s="86"/>
      <c r="G58" s="86"/>
      <c r="H58" s="86"/>
      <c r="I58" s="86"/>
    </row>
    <row r="59" spans="1:9" ht="24" customHeight="1" x14ac:dyDescent="0.3">
      <c r="A59" s="91"/>
      <c r="B59" s="86" t="s">
        <v>76</v>
      </c>
      <c r="C59" s="86"/>
      <c r="D59" s="86"/>
      <c r="E59" s="86"/>
      <c r="F59" s="86"/>
      <c r="G59" s="86"/>
      <c r="H59" s="86"/>
      <c r="I59" s="86"/>
    </row>
    <row r="60" spans="1:9" ht="24" customHeight="1" x14ac:dyDescent="0.3">
      <c r="A60" s="91"/>
      <c r="B60" s="86" t="s">
        <v>77</v>
      </c>
      <c r="C60" s="86"/>
      <c r="D60" s="86"/>
      <c r="E60" s="86"/>
      <c r="F60" s="86"/>
      <c r="G60" s="86"/>
      <c r="H60" s="86"/>
      <c r="I60" s="86"/>
    </row>
    <row r="61" spans="1:9" ht="24" customHeight="1" x14ac:dyDescent="0.3">
      <c r="A61" s="91" t="s">
        <v>77</v>
      </c>
      <c r="B61" s="86" t="s">
        <v>77</v>
      </c>
      <c r="C61" s="86"/>
      <c r="D61" s="86"/>
      <c r="E61" s="86"/>
      <c r="F61" s="86"/>
      <c r="G61" s="86"/>
      <c r="H61" s="86"/>
      <c r="I61" s="86"/>
    </row>
    <row r="62" spans="1:9" ht="24" customHeight="1" x14ac:dyDescent="0.3">
      <c r="A62" s="91"/>
      <c r="B62" s="92" t="s">
        <v>77</v>
      </c>
      <c r="C62" s="86"/>
      <c r="D62" s="86"/>
      <c r="E62" s="86"/>
      <c r="F62" s="86"/>
      <c r="G62" s="86"/>
      <c r="H62" s="86"/>
      <c r="I62" s="86"/>
    </row>
    <row r="63" spans="1:9" ht="34.5" customHeight="1" x14ac:dyDescent="0.3">
      <c r="A63" s="87" t="s">
        <v>19</v>
      </c>
      <c r="B63" s="93" t="s">
        <v>87</v>
      </c>
      <c r="C63" s="89"/>
      <c r="D63" s="89"/>
      <c r="E63" s="89"/>
      <c r="F63" s="89"/>
      <c r="G63" s="89"/>
      <c r="H63" s="89"/>
      <c r="I63" s="89"/>
    </row>
    <row r="64" spans="1:9" ht="24" customHeight="1" x14ac:dyDescent="0.3">
      <c r="A64" s="85">
        <v>1</v>
      </c>
      <c r="B64" s="90" t="s">
        <v>88</v>
      </c>
      <c r="C64" s="86"/>
      <c r="D64" s="86"/>
      <c r="E64" s="86"/>
      <c r="F64" s="86"/>
      <c r="G64" s="86"/>
      <c r="H64" s="86"/>
      <c r="I64" s="86"/>
    </row>
    <row r="65" spans="1:9" ht="24" customHeight="1" x14ac:dyDescent="0.3">
      <c r="A65" s="85"/>
      <c r="B65" s="90" t="s">
        <v>89</v>
      </c>
      <c r="C65" s="86"/>
      <c r="D65" s="86"/>
      <c r="E65" s="86"/>
      <c r="F65" s="86"/>
      <c r="G65" s="86"/>
      <c r="H65" s="86"/>
      <c r="I65" s="86"/>
    </row>
    <row r="66" spans="1:9" ht="24" customHeight="1" x14ac:dyDescent="0.3">
      <c r="A66" s="85"/>
      <c r="B66" s="86" t="s">
        <v>76</v>
      </c>
      <c r="C66" s="86"/>
      <c r="D66" s="86"/>
      <c r="E66" s="86"/>
      <c r="F66" s="86"/>
      <c r="G66" s="86"/>
      <c r="H66" s="86"/>
      <c r="I66" s="86"/>
    </row>
    <row r="67" spans="1:9" ht="24" customHeight="1" x14ac:dyDescent="0.3">
      <c r="A67" s="85"/>
      <c r="B67" s="86" t="s">
        <v>76</v>
      </c>
      <c r="C67" s="86"/>
      <c r="D67" s="86"/>
      <c r="E67" s="86"/>
      <c r="F67" s="86"/>
      <c r="G67" s="86"/>
      <c r="H67" s="86"/>
      <c r="I67" s="86"/>
    </row>
    <row r="68" spans="1:9" ht="24" customHeight="1" x14ac:dyDescent="0.3">
      <c r="A68" s="85"/>
      <c r="B68" s="86" t="s">
        <v>77</v>
      </c>
      <c r="C68" s="86"/>
      <c r="D68" s="86"/>
      <c r="E68" s="86"/>
      <c r="F68" s="86"/>
      <c r="G68" s="86"/>
      <c r="H68" s="86"/>
      <c r="I68" s="86"/>
    </row>
    <row r="69" spans="1:9" ht="24" customHeight="1" x14ac:dyDescent="0.3">
      <c r="A69" s="91">
        <v>1.1000000000000001</v>
      </c>
      <c r="B69" s="86" t="s">
        <v>90</v>
      </c>
      <c r="C69" s="86"/>
      <c r="D69" s="86"/>
      <c r="E69" s="86"/>
      <c r="F69" s="86"/>
      <c r="G69" s="86"/>
      <c r="H69" s="86"/>
      <c r="I69" s="86"/>
    </row>
    <row r="70" spans="1:9" ht="24" customHeight="1" x14ac:dyDescent="0.3">
      <c r="A70" s="91"/>
      <c r="B70" s="86" t="s">
        <v>76</v>
      </c>
      <c r="C70" s="86"/>
      <c r="D70" s="86"/>
      <c r="E70" s="86"/>
      <c r="F70" s="86"/>
      <c r="G70" s="86"/>
      <c r="H70" s="86"/>
      <c r="I70" s="86"/>
    </row>
    <row r="71" spans="1:9" ht="24" customHeight="1" x14ac:dyDescent="0.3">
      <c r="A71" s="91"/>
      <c r="B71" s="86" t="s">
        <v>76</v>
      </c>
      <c r="C71" s="86"/>
      <c r="D71" s="86"/>
      <c r="E71" s="86"/>
      <c r="F71" s="86"/>
      <c r="G71" s="86"/>
      <c r="H71" s="86"/>
      <c r="I71" s="86"/>
    </row>
    <row r="72" spans="1:9" ht="24" customHeight="1" x14ac:dyDescent="0.3">
      <c r="A72" s="91"/>
      <c r="B72" s="86" t="s">
        <v>77</v>
      </c>
      <c r="C72" s="86"/>
      <c r="D72" s="86"/>
      <c r="E72" s="86"/>
      <c r="F72" s="86"/>
      <c r="G72" s="86"/>
      <c r="H72" s="86"/>
      <c r="I72" s="86"/>
    </row>
    <row r="73" spans="1:9" ht="24" customHeight="1" x14ac:dyDescent="0.3">
      <c r="A73" s="91">
        <v>1.2</v>
      </c>
      <c r="B73" s="86" t="s">
        <v>90</v>
      </c>
      <c r="C73" s="86"/>
      <c r="D73" s="86"/>
      <c r="E73" s="86"/>
      <c r="F73" s="86"/>
      <c r="G73" s="86"/>
      <c r="H73" s="86"/>
      <c r="I73" s="86"/>
    </row>
    <row r="74" spans="1:9" ht="24" customHeight="1" x14ac:dyDescent="0.3">
      <c r="A74" s="91"/>
      <c r="B74" s="86" t="s">
        <v>76</v>
      </c>
      <c r="C74" s="86"/>
      <c r="D74" s="86"/>
      <c r="E74" s="86"/>
      <c r="F74" s="86"/>
      <c r="G74" s="86"/>
      <c r="H74" s="86"/>
      <c r="I74" s="86"/>
    </row>
    <row r="75" spans="1:9" ht="24" customHeight="1" x14ac:dyDescent="0.3">
      <c r="A75" s="91"/>
      <c r="B75" s="86" t="s">
        <v>76</v>
      </c>
      <c r="C75" s="86"/>
      <c r="D75" s="86"/>
      <c r="E75" s="86"/>
      <c r="F75" s="86"/>
      <c r="G75" s="86"/>
      <c r="H75" s="86"/>
      <c r="I75" s="86"/>
    </row>
    <row r="76" spans="1:9" ht="24" customHeight="1" x14ac:dyDescent="0.3">
      <c r="A76" s="91"/>
      <c r="B76" s="86" t="s">
        <v>77</v>
      </c>
      <c r="C76" s="86"/>
      <c r="D76" s="86"/>
      <c r="E76" s="86"/>
      <c r="F76" s="86"/>
      <c r="G76" s="86"/>
      <c r="H76" s="86"/>
      <c r="I76" s="86"/>
    </row>
    <row r="77" spans="1:9" ht="24" customHeight="1" x14ac:dyDescent="0.3">
      <c r="A77" s="91" t="s">
        <v>77</v>
      </c>
      <c r="B77" s="86" t="s">
        <v>77</v>
      </c>
      <c r="C77" s="86"/>
      <c r="D77" s="86"/>
      <c r="E77" s="86"/>
      <c r="F77" s="86"/>
      <c r="G77" s="86"/>
      <c r="H77" s="86"/>
      <c r="I77" s="86"/>
    </row>
    <row r="78" spans="1:9" ht="24" customHeight="1" x14ac:dyDescent="0.3">
      <c r="A78" s="91"/>
      <c r="B78" s="86" t="s">
        <v>77</v>
      </c>
      <c r="C78" s="86"/>
      <c r="D78" s="86"/>
      <c r="E78" s="86"/>
      <c r="F78" s="86"/>
      <c r="G78" s="86"/>
      <c r="H78" s="86"/>
      <c r="I78" s="86"/>
    </row>
    <row r="79" spans="1:9" ht="24" customHeight="1" x14ac:dyDescent="0.3">
      <c r="A79" s="85">
        <v>2</v>
      </c>
      <c r="B79" s="90" t="s">
        <v>91</v>
      </c>
      <c r="C79" s="86"/>
      <c r="D79" s="86"/>
      <c r="E79" s="86"/>
      <c r="F79" s="86"/>
      <c r="G79" s="86"/>
      <c r="H79" s="86"/>
      <c r="I79" s="86"/>
    </row>
    <row r="80" spans="1:9" ht="24" customHeight="1" x14ac:dyDescent="0.3">
      <c r="A80" s="91"/>
      <c r="B80" s="90" t="s">
        <v>86</v>
      </c>
      <c r="C80" s="86"/>
      <c r="D80" s="86"/>
      <c r="E80" s="86"/>
      <c r="F80" s="86"/>
      <c r="G80" s="86"/>
      <c r="H80" s="86"/>
      <c r="I80" s="86"/>
    </row>
    <row r="81" spans="1:9" ht="24" customHeight="1" x14ac:dyDescent="0.3">
      <c r="A81" s="91"/>
      <c r="B81" s="86" t="s">
        <v>76</v>
      </c>
      <c r="C81" s="86"/>
      <c r="D81" s="86"/>
      <c r="E81" s="86"/>
      <c r="F81" s="86"/>
      <c r="G81" s="86"/>
      <c r="H81" s="86"/>
      <c r="I81" s="86"/>
    </row>
    <row r="82" spans="1:9" ht="24" customHeight="1" x14ac:dyDescent="0.3">
      <c r="A82" s="91"/>
      <c r="B82" s="86" t="s">
        <v>76</v>
      </c>
      <c r="C82" s="86"/>
      <c r="D82" s="86"/>
      <c r="E82" s="86"/>
      <c r="F82" s="86"/>
      <c r="G82" s="86"/>
      <c r="H82" s="86"/>
      <c r="I82" s="86"/>
    </row>
    <row r="83" spans="1:9" ht="24" customHeight="1" x14ac:dyDescent="0.3">
      <c r="A83" s="91"/>
      <c r="B83" s="86" t="s">
        <v>77</v>
      </c>
      <c r="C83" s="86"/>
      <c r="D83" s="86"/>
      <c r="E83" s="86"/>
      <c r="F83" s="86"/>
      <c r="G83" s="86"/>
      <c r="H83" s="86"/>
      <c r="I83" s="86"/>
    </row>
    <row r="84" spans="1:9" ht="24" customHeight="1" x14ac:dyDescent="0.3">
      <c r="A84" s="91">
        <v>1.1000000000000001</v>
      </c>
      <c r="B84" s="86" t="s">
        <v>90</v>
      </c>
      <c r="C84" s="86"/>
      <c r="D84" s="86"/>
      <c r="E84" s="86"/>
      <c r="F84" s="86"/>
      <c r="G84" s="86"/>
      <c r="H84" s="86"/>
      <c r="I84" s="86"/>
    </row>
    <row r="85" spans="1:9" ht="24" customHeight="1" x14ac:dyDescent="0.3">
      <c r="A85" s="91"/>
      <c r="B85" s="86" t="s">
        <v>76</v>
      </c>
      <c r="C85" s="86"/>
      <c r="D85" s="86"/>
      <c r="E85" s="86"/>
      <c r="F85" s="86"/>
      <c r="G85" s="86"/>
      <c r="H85" s="86"/>
      <c r="I85" s="86"/>
    </row>
    <row r="86" spans="1:9" ht="24" customHeight="1" x14ac:dyDescent="0.3">
      <c r="A86" s="91"/>
      <c r="B86" s="86" t="s">
        <v>76</v>
      </c>
      <c r="C86" s="86"/>
      <c r="D86" s="86"/>
      <c r="E86" s="86"/>
      <c r="F86" s="86"/>
      <c r="G86" s="86"/>
      <c r="H86" s="86"/>
      <c r="I86" s="86"/>
    </row>
    <row r="87" spans="1:9" ht="24" customHeight="1" x14ac:dyDescent="0.3">
      <c r="A87" s="91"/>
      <c r="B87" s="86" t="s">
        <v>77</v>
      </c>
      <c r="C87" s="86"/>
      <c r="D87" s="86"/>
      <c r="E87" s="86"/>
      <c r="F87" s="86"/>
      <c r="G87" s="86"/>
      <c r="H87" s="86"/>
      <c r="I87" s="86"/>
    </row>
    <row r="88" spans="1:9" ht="24" customHeight="1" x14ac:dyDescent="0.3">
      <c r="A88" s="91">
        <v>1.2</v>
      </c>
      <c r="B88" s="86" t="s">
        <v>90</v>
      </c>
      <c r="C88" s="86"/>
      <c r="D88" s="86"/>
      <c r="E88" s="86"/>
      <c r="F88" s="86"/>
      <c r="G88" s="86"/>
      <c r="H88" s="86"/>
      <c r="I88" s="86"/>
    </row>
    <row r="89" spans="1:9" ht="24" customHeight="1" x14ac:dyDescent="0.3">
      <c r="A89" s="91"/>
      <c r="B89" s="86" t="s">
        <v>76</v>
      </c>
      <c r="C89" s="86"/>
      <c r="D89" s="86"/>
      <c r="E89" s="86"/>
      <c r="F89" s="86"/>
      <c r="G89" s="86"/>
      <c r="H89" s="86"/>
      <c r="I89" s="86"/>
    </row>
    <row r="90" spans="1:9" ht="24" customHeight="1" x14ac:dyDescent="0.3">
      <c r="A90" s="91"/>
      <c r="B90" s="86" t="s">
        <v>76</v>
      </c>
      <c r="C90" s="86"/>
      <c r="D90" s="86"/>
      <c r="E90" s="86"/>
      <c r="F90" s="86"/>
      <c r="G90" s="86"/>
      <c r="H90" s="86"/>
      <c r="I90" s="86"/>
    </row>
    <row r="91" spans="1:9" ht="24" customHeight="1" x14ac:dyDescent="0.3">
      <c r="A91" s="91"/>
      <c r="B91" s="86" t="s">
        <v>77</v>
      </c>
      <c r="C91" s="86"/>
      <c r="D91" s="86"/>
      <c r="E91" s="86"/>
      <c r="F91" s="86"/>
      <c r="G91" s="86"/>
      <c r="H91" s="86"/>
      <c r="I91" s="86"/>
    </row>
    <row r="92" spans="1:9" ht="24" customHeight="1" x14ac:dyDescent="0.3">
      <c r="A92" s="91" t="s">
        <v>77</v>
      </c>
      <c r="B92" s="86" t="s">
        <v>77</v>
      </c>
      <c r="C92" s="86"/>
      <c r="D92" s="86"/>
      <c r="E92" s="86"/>
      <c r="F92" s="86"/>
      <c r="G92" s="86"/>
      <c r="H92" s="86"/>
      <c r="I92" s="86"/>
    </row>
    <row r="93" spans="1:9" ht="24" customHeight="1" x14ac:dyDescent="0.3">
      <c r="A93" s="91"/>
      <c r="B93" s="86" t="s">
        <v>77</v>
      </c>
      <c r="C93" s="86"/>
      <c r="D93" s="86"/>
      <c r="E93" s="86"/>
      <c r="F93" s="86"/>
      <c r="G93" s="86"/>
      <c r="H93" s="86"/>
      <c r="I93" s="86"/>
    </row>
    <row r="94" spans="1:9" ht="24" customHeight="1" x14ac:dyDescent="0.35">
      <c r="A94" s="85">
        <v>3</v>
      </c>
      <c r="B94" s="90" t="s">
        <v>92</v>
      </c>
      <c r="C94" s="86"/>
      <c r="D94" s="86"/>
      <c r="E94" s="86"/>
      <c r="F94" s="86"/>
      <c r="G94" s="86"/>
      <c r="H94" s="86"/>
      <c r="I94" s="86"/>
    </row>
    <row r="95" spans="1:9" ht="24" customHeight="1" x14ac:dyDescent="0.3">
      <c r="A95" s="85">
        <v>4</v>
      </c>
      <c r="B95" s="90" t="s">
        <v>77</v>
      </c>
      <c r="C95" s="86"/>
      <c r="D95" s="86"/>
      <c r="E95" s="86"/>
      <c r="F95" s="86"/>
      <c r="G95" s="86"/>
      <c r="H95" s="86"/>
      <c r="I95" s="86"/>
    </row>
    <row r="96" spans="1:9" ht="24" customHeight="1" x14ac:dyDescent="0.3">
      <c r="A96" s="91" t="s">
        <v>77</v>
      </c>
      <c r="B96" s="86" t="s">
        <v>77</v>
      </c>
      <c r="C96" s="86"/>
      <c r="D96" s="86"/>
      <c r="E96" s="86"/>
      <c r="F96" s="86"/>
      <c r="G96" s="86"/>
      <c r="H96" s="86"/>
      <c r="I96" s="86"/>
    </row>
    <row r="97" spans="1:9" ht="33.75" customHeight="1" x14ac:dyDescent="0.3">
      <c r="A97" s="95" t="s">
        <v>93</v>
      </c>
      <c r="B97" s="93" t="s">
        <v>94</v>
      </c>
      <c r="C97" s="89"/>
      <c r="D97" s="89"/>
      <c r="E97" s="89"/>
      <c r="F97" s="89"/>
      <c r="G97" s="89"/>
      <c r="H97" s="89"/>
      <c r="I97" s="89"/>
    </row>
    <row r="98" spans="1:9" ht="24" customHeight="1" x14ac:dyDescent="0.3">
      <c r="A98" s="85">
        <v>1</v>
      </c>
      <c r="B98" s="90" t="s">
        <v>95</v>
      </c>
      <c r="C98" s="86"/>
      <c r="D98" s="86"/>
      <c r="E98" s="86"/>
      <c r="F98" s="86"/>
      <c r="G98" s="86"/>
      <c r="H98" s="86"/>
      <c r="I98" s="86"/>
    </row>
    <row r="99" spans="1:9" ht="24" customHeight="1" x14ac:dyDescent="0.3">
      <c r="A99" s="85"/>
      <c r="B99" s="90" t="s">
        <v>86</v>
      </c>
      <c r="C99" s="86"/>
      <c r="D99" s="86"/>
      <c r="E99" s="86"/>
      <c r="F99" s="86"/>
      <c r="G99" s="86"/>
      <c r="H99" s="86"/>
      <c r="I99" s="86"/>
    </row>
    <row r="100" spans="1:9" ht="24" customHeight="1" x14ac:dyDescent="0.3">
      <c r="A100" s="85"/>
      <c r="B100" s="86" t="s">
        <v>76</v>
      </c>
      <c r="C100" s="86"/>
      <c r="D100" s="86"/>
      <c r="E100" s="86"/>
      <c r="F100" s="86"/>
      <c r="G100" s="86"/>
      <c r="H100" s="86"/>
      <c r="I100" s="86"/>
    </row>
    <row r="101" spans="1:9" ht="24" customHeight="1" x14ac:dyDescent="0.3">
      <c r="A101" s="85"/>
      <c r="B101" s="86" t="s">
        <v>76</v>
      </c>
      <c r="C101" s="86"/>
      <c r="D101" s="86"/>
      <c r="E101" s="86"/>
      <c r="F101" s="86"/>
      <c r="G101" s="86"/>
      <c r="H101" s="86"/>
      <c r="I101" s="86"/>
    </row>
    <row r="102" spans="1:9" ht="24" customHeight="1" x14ac:dyDescent="0.3">
      <c r="A102" s="85"/>
      <c r="B102" s="86" t="s">
        <v>77</v>
      </c>
      <c r="C102" s="86"/>
      <c r="D102" s="86"/>
      <c r="E102" s="86"/>
      <c r="F102" s="86"/>
      <c r="G102" s="86"/>
      <c r="H102" s="86"/>
      <c r="I102" s="86"/>
    </row>
    <row r="103" spans="1:9" ht="24" customHeight="1" x14ac:dyDescent="0.3">
      <c r="A103" s="91">
        <v>1.1000000000000001</v>
      </c>
      <c r="B103" s="86" t="s">
        <v>96</v>
      </c>
      <c r="C103" s="86"/>
      <c r="D103" s="86"/>
      <c r="E103" s="86"/>
      <c r="F103" s="86"/>
      <c r="G103" s="86"/>
      <c r="H103" s="86"/>
      <c r="I103" s="86"/>
    </row>
    <row r="104" spans="1:9" ht="24" customHeight="1" x14ac:dyDescent="0.3">
      <c r="A104" s="91"/>
      <c r="B104" s="86" t="s">
        <v>76</v>
      </c>
      <c r="C104" s="86"/>
      <c r="D104" s="86"/>
      <c r="E104" s="86"/>
      <c r="F104" s="86"/>
      <c r="G104" s="86"/>
      <c r="H104" s="86"/>
      <c r="I104" s="86"/>
    </row>
    <row r="105" spans="1:9" ht="24" customHeight="1" x14ac:dyDescent="0.3">
      <c r="A105" s="91"/>
      <c r="B105" s="86" t="s">
        <v>76</v>
      </c>
      <c r="C105" s="86"/>
      <c r="D105" s="86"/>
      <c r="E105" s="86"/>
      <c r="F105" s="86"/>
      <c r="G105" s="86"/>
      <c r="H105" s="86"/>
      <c r="I105" s="86"/>
    </row>
    <row r="106" spans="1:9" ht="24" customHeight="1" x14ac:dyDescent="0.3">
      <c r="A106" s="91"/>
      <c r="B106" s="86" t="s">
        <v>77</v>
      </c>
      <c r="C106" s="86"/>
      <c r="D106" s="86"/>
      <c r="E106" s="86"/>
      <c r="F106" s="86"/>
      <c r="G106" s="86"/>
      <c r="H106" s="86"/>
      <c r="I106" s="86"/>
    </row>
    <row r="107" spans="1:9" ht="24" customHeight="1" x14ac:dyDescent="0.3">
      <c r="A107" s="91">
        <v>1.2</v>
      </c>
      <c r="B107" s="86" t="s">
        <v>96</v>
      </c>
      <c r="C107" s="86"/>
      <c r="D107" s="86"/>
      <c r="E107" s="86"/>
      <c r="F107" s="86"/>
      <c r="G107" s="86"/>
      <c r="H107" s="86"/>
      <c r="I107" s="86"/>
    </row>
    <row r="108" spans="1:9" ht="24" customHeight="1" x14ac:dyDescent="0.3">
      <c r="A108" s="91"/>
      <c r="B108" s="86" t="s">
        <v>76</v>
      </c>
      <c r="C108" s="86"/>
      <c r="D108" s="86"/>
      <c r="E108" s="86"/>
      <c r="F108" s="86"/>
      <c r="G108" s="86"/>
      <c r="H108" s="86"/>
      <c r="I108" s="86"/>
    </row>
    <row r="109" spans="1:9" ht="24" customHeight="1" x14ac:dyDescent="0.3">
      <c r="A109" s="91"/>
      <c r="B109" s="86" t="s">
        <v>76</v>
      </c>
      <c r="C109" s="86"/>
      <c r="D109" s="86"/>
      <c r="E109" s="86"/>
      <c r="F109" s="86"/>
      <c r="G109" s="86"/>
      <c r="H109" s="86"/>
      <c r="I109" s="86"/>
    </row>
    <row r="110" spans="1:9" ht="24" customHeight="1" x14ac:dyDescent="0.3">
      <c r="A110" s="91"/>
      <c r="B110" s="86" t="s">
        <v>77</v>
      </c>
      <c r="C110" s="86"/>
      <c r="D110" s="86"/>
      <c r="E110" s="86"/>
      <c r="F110" s="86"/>
      <c r="G110" s="86"/>
      <c r="H110" s="86"/>
      <c r="I110" s="86"/>
    </row>
    <row r="111" spans="1:9" ht="24" customHeight="1" x14ac:dyDescent="0.3">
      <c r="A111" s="91" t="s">
        <v>77</v>
      </c>
      <c r="B111" s="86" t="s">
        <v>77</v>
      </c>
      <c r="C111" s="86"/>
      <c r="D111" s="86"/>
      <c r="E111" s="86"/>
      <c r="F111" s="86"/>
      <c r="G111" s="86"/>
      <c r="H111" s="86"/>
      <c r="I111" s="86"/>
    </row>
    <row r="112" spans="1:9" ht="24" customHeight="1" x14ac:dyDescent="0.3">
      <c r="A112" s="91"/>
      <c r="B112" s="92" t="s">
        <v>77</v>
      </c>
      <c r="C112" s="86"/>
      <c r="D112" s="86"/>
      <c r="E112" s="86"/>
      <c r="F112" s="86"/>
      <c r="G112" s="86"/>
      <c r="H112" s="86"/>
      <c r="I112" s="86"/>
    </row>
    <row r="113" spans="1:9" ht="24" customHeight="1" x14ac:dyDescent="0.3">
      <c r="A113" s="85">
        <v>2</v>
      </c>
      <c r="B113" s="90" t="s">
        <v>97</v>
      </c>
      <c r="C113" s="86"/>
      <c r="D113" s="86"/>
      <c r="E113" s="86"/>
      <c r="F113" s="86"/>
      <c r="G113" s="86"/>
      <c r="H113" s="86"/>
      <c r="I113" s="86"/>
    </row>
    <row r="114" spans="1:9" ht="24" customHeight="1" x14ac:dyDescent="0.3">
      <c r="A114" s="85"/>
      <c r="B114" s="90" t="s">
        <v>86</v>
      </c>
      <c r="C114" s="86"/>
      <c r="D114" s="86"/>
      <c r="E114" s="86"/>
      <c r="F114" s="86"/>
      <c r="G114" s="86"/>
      <c r="H114" s="86"/>
      <c r="I114" s="86"/>
    </row>
    <row r="115" spans="1:9" ht="24" customHeight="1" x14ac:dyDescent="0.3">
      <c r="A115" s="85"/>
      <c r="B115" s="86" t="s">
        <v>76</v>
      </c>
      <c r="C115" s="86"/>
      <c r="D115" s="86"/>
      <c r="E115" s="86"/>
      <c r="F115" s="86"/>
      <c r="G115" s="86"/>
      <c r="H115" s="86"/>
      <c r="I115" s="86"/>
    </row>
    <row r="116" spans="1:9" ht="24" customHeight="1" x14ac:dyDescent="0.3">
      <c r="A116" s="85"/>
      <c r="B116" s="86" t="s">
        <v>76</v>
      </c>
      <c r="C116" s="86"/>
      <c r="D116" s="86"/>
      <c r="E116" s="86"/>
      <c r="F116" s="86"/>
      <c r="G116" s="86"/>
      <c r="H116" s="86"/>
      <c r="I116" s="86"/>
    </row>
    <row r="117" spans="1:9" ht="24" customHeight="1" x14ac:dyDescent="0.3">
      <c r="A117" s="85"/>
      <c r="B117" s="86" t="s">
        <v>77</v>
      </c>
      <c r="C117" s="86"/>
      <c r="D117" s="86"/>
      <c r="E117" s="86"/>
      <c r="F117" s="86"/>
      <c r="G117" s="86"/>
      <c r="H117" s="86"/>
      <c r="I117" s="86"/>
    </row>
    <row r="118" spans="1:9" ht="24" customHeight="1" x14ac:dyDescent="0.3">
      <c r="A118" s="91">
        <v>2.1</v>
      </c>
      <c r="B118" s="86" t="s">
        <v>96</v>
      </c>
      <c r="C118" s="86"/>
      <c r="D118" s="86"/>
      <c r="E118" s="86"/>
      <c r="F118" s="86"/>
      <c r="G118" s="86"/>
      <c r="H118" s="86"/>
      <c r="I118" s="86"/>
    </row>
    <row r="119" spans="1:9" ht="24" customHeight="1" x14ac:dyDescent="0.3">
      <c r="A119" s="91"/>
      <c r="B119" s="86" t="s">
        <v>76</v>
      </c>
      <c r="C119" s="86"/>
      <c r="D119" s="86"/>
      <c r="E119" s="86"/>
      <c r="F119" s="86"/>
      <c r="G119" s="86"/>
      <c r="H119" s="86"/>
      <c r="I119" s="86"/>
    </row>
    <row r="120" spans="1:9" ht="24" customHeight="1" x14ac:dyDescent="0.3">
      <c r="A120" s="91"/>
      <c r="B120" s="86" t="s">
        <v>76</v>
      </c>
      <c r="C120" s="86"/>
      <c r="D120" s="86"/>
      <c r="E120" s="86"/>
      <c r="F120" s="86"/>
      <c r="G120" s="86"/>
      <c r="H120" s="86"/>
      <c r="I120" s="86"/>
    </row>
    <row r="121" spans="1:9" ht="24" customHeight="1" x14ac:dyDescent="0.3">
      <c r="A121" s="91"/>
      <c r="B121" s="86" t="s">
        <v>77</v>
      </c>
      <c r="C121" s="86"/>
      <c r="D121" s="86"/>
      <c r="E121" s="86"/>
      <c r="F121" s="86"/>
      <c r="G121" s="86"/>
      <c r="H121" s="86"/>
      <c r="I121" s="86"/>
    </row>
    <row r="122" spans="1:9" ht="24" customHeight="1" x14ac:dyDescent="0.3">
      <c r="A122" s="91">
        <v>2.2000000000000002</v>
      </c>
      <c r="B122" s="86" t="s">
        <v>96</v>
      </c>
      <c r="C122" s="86"/>
      <c r="D122" s="86"/>
      <c r="E122" s="86"/>
      <c r="F122" s="86"/>
      <c r="G122" s="86"/>
      <c r="H122" s="86"/>
      <c r="I122" s="86"/>
    </row>
    <row r="123" spans="1:9" ht="24" customHeight="1" x14ac:dyDescent="0.3">
      <c r="A123" s="91"/>
      <c r="B123" s="86" t="s">
        <v>76</v>
      </c>
      <c r="C123" s="86"/>
      <c r="D123" s="86"/>
      <c r="E123" s="86"/>
      <c r="F123" s="86"/>
      <c r="G123" s="86"/>
      <c r="H123" s="86"/>
      <c r="I123" s="86"/>
    </row>
    <row r="124" spans="1:9" ht="24" customHeight="1" x14ac:dyDescent="0.3">
      <c r="A124" s="91"/>
      <c r="B124" s="86" t="s">
        <v>76</v>
      </c>
      <c r="C124" s="86"/>
      <c r="D124" s="86"/>
      <c r="E124" s="86"/>
      <c r="F124" s="86"/>
      <c r="G124" s="86"/>
      <c r="H124" s="86"/>
      <c r="I124" s="86"/>
    </row>
    <row r="125" spans="1:9" ht="24" customHeight="1" x14ac:dyDescent="0.3">
      <c r="A125" s="91"/>
      <c r="B125" s="86" t="s">
        <v>77</v>
      </c>
      <c r="C125" s="86"/>
      <c r="D125" s="86"/>
      <c r="E125" s="86"/>
      <c r="F125" s="86"/>
      <c r="G125" s="86"/>
      <c r="H125" s="86"/>
      <c r="I125" s="86"/>
    </row>
    <row r="126" spans="1:9" ht="24" customHeight="1" x14ac:dyDescent="0.3">
      <c r="A126" s="91" t="s">
        <v>77</v>
      </c>
      <c r="B126" s="86" t="s">
        <v>77</v>
      </c>
      <c r="C126" s="86"/>
      <c r="D126" s="86"/>
      <c r="E126" s="86"/>
      <c r="F126" s="86"/>
      <c r="G126" s="86"/>
      <c r="H126" s="86"/>
      <c r="I126" s="86"/>
    </row>
    <row r="127" spans="1:9" ht="24" customHeight="1" x14ac:dyDescent="0.3">
      <c r="A127" s="91"/>
      <c r="B127" s="92" t="s">
        <v>77</v>
      </c>
      <c r="C127" s="86"/>
      <c r="D127" s="86"/>
      <c r="E127" s="86"/>
      <c r="F127" s="86"/>
      <c r="G127" s="86"/>
      <c r="H127" s="86"/>
      <c r="I127" s="86"/>
    </row>
    <row r="128" spans="1:9" ht="24" customHeight="1" x14ac:dyDescent="0.3">
      <c r="A128" s="85">
        <v>3</v>
      </c>
      <c r="B128" s="90" t="s">
        <v>77</v>
      </c>
      <c r="C128" s="86"/>
      <c r="D128" s="86"/>
      <c r="E128" s="86"/>
      <c r="F128" s="86"/>
      <c r="G128" s="86"/>
      <c r="H128" s="86"/>
      <c r="I128" s="86"/>
    </row>
    <row r="129" spans="1:9" ht="24" customHeight="1" x14ac:dyDescent="0.3">
      <c r="A129" s="96">
        <v>4</v>
      </c>
      <c r="B129" s="97" t="s">
        <v>77</v>
      </c>
      <c r="C129" s="98"/>
      <c r="D129" s="98"/>
      <c r="E129" s="98"/>
      <c r="F129" s="98"/>
      <c r="G129" s="98"/>
      <c r="H129" s="98"/>
      <c r="I129" s="98"/>
    </row>
    <row r="130" spans="1:9" ht="34.5" customHeight="1" x14ac:dyDescent="0.3">
      <c r="A130" s="80" t="s">
        <v>98</v>
      </c>
      <c r="B130" s="81" t="s">
        <v>99</v>
      </c>
      <c r="C130" s="82"/>
      <c r="D130" s="82"/>
      <c r="E130" s="82"/>
      <c r="F130" s="82"/>
      <c r="G130" s="82"/>
      <c r="H130" s="82"/>
      <c r="I130" s="82"/>
    </row>
    <row r="131" spans="1:9" ht="24" customHeight="1" x14ac:dyDescent="0.3">
      <c r="A131" s="99" t="s">
        <v>18</v>
      </c>
      <c r="B131" s="100" t="s">
        <v>100</v>
      </c>
      <c r="C131" s="101"/>
      <c r="D131" s="101"/>
      <c r="E131" s="101"/>
      <c r="F131" s="101"/>
      <c r="G131" s="101"/>
      <c r="H131" s="101"/>
      <c r="I131" s="101"/>
    </row>
    <row r="132" spans="1:9" ht="24" customHeight="1" x14ac:dyDescent="0.3">
      <c r="A132" s="126" t="s">
        <v>74</v>
      </c>
      <c r="B132" s="103" t="s">
        <v>101</v>
      </c>
      <c r="C132" s="86"/>
      <c r="D132" s="86"/>
      <c r="E132" s="86"/>
      <c r="F132" s="86"/>
      <c r="G132" s="86"/>
      <c r="H132" s="86"/>
      <c r="I132" s="86"/>
    </row>
    <row r="133" spans="1:9" ht="24" customHeight="1" x14ac:dyDescent="0.3">
      <c r="A133" s="102"/>
      <c r="B133" s="86" t="s">
        <v>76</v>
      </c>
      <c r="C133" s="86"/>
      <c r="D133" s="86"/>
      <c r="E133" s="86"/>
      <c r="F133" s="86"/>
      <c r="G133" s="86"/>
      <c r="H133" s="86"/>
      <c r="I133" s="86"/>
    </row>
    <row r="134" spans="1:9" ht="24" customHeight="1" x14ac:dyDescent="0.3">
      <c r="A134" s="102"/>
      <c r="B134" s="86" t="s">
        <v>76</v>
      </c>
      <c r="C134" s="86"/>
      <c r="D134" s="86"/>
      <c r="E134" s="86"/>
      <c r="F134" s="86"/>
      <c r="G134" s="86"/>
      <c r="H134" s="86"/>
      <c r="I134" s="86"/>
    </row>
    <row r="135" spans="1:9" ht="24" customHeight="1" x14ac:dyDescent="0.3">
      <c r="A135" s="102"/>
      <c r="B135" s="86" t="s">
        <v>77</v>
      </c>
      <c r="C135" s="86"/>
      <c r="D135" s="86"/>
      <c r="E135" s="86"/>
      <c r="F135" s="86"/>
      <c r="G135" s="86"/>
      <c r="H135" s="86"/>
      <c r="I135" s="86"/>
    </row>
    <row r="136" spans="1:9" ht="24" customHeight="1" x14ac:dyDescent="0.3">
      <c r="A136" s="85">
        <v>1</v>
      </c>
      <c r="B136" s="90" t="s">
        <v>102</v>
      </c>
      <c r="C136" s="86"/>
      <c r="D136" s="86"/>
      <c r="E136" s="86"/>
      <c r="F136" s="86"/>
      <c r="G136" s="86"/>
      <c r="H136" s="86"/>
      <c r="I136" s="86"/>
    </row>
    <row r="137" spans="1:9" s="67" customFormat="1" ht="24" customHeight="1" x14ac:dyDescent="0.3">
      <c r="A137" s="91">
        <v>1.1000000000000001</v>
      </c>
      <c r="B137" s="86" t="s">
        <v>103</v>
      </c>
      <c r="C137" s="86"/>
      <c r="D137" s="86"/>
      <c r="E137" s="86"/>
      <c r="F137" s="86"/>
      <c r="G137" s="86"/>
      <c r="H137" s="86"/>
      <c r="I137" s="86"/>
    </row>
    <row r="138" spans="1:9" ht="24" customHeight="1" x14ac:dyDescent="0.3">
      <c r="A138" s="91"/>
      <c r="B138" s="86" t="s">
        <v>76</v>
      </c>
      <c r="C138" s="86"/>
      <c r="D138" s="86"/>
      <c r="E138" s="86"/>
      <c r="F138" s="86"/>
      <c r="G138" s="86"/>
      <c r="H138" s="86"/>
      <c r="I138" s="86"/>
    </row>
    <row r="139" spans="1:9" ht="24" customHeight="1" x14ac:dyDescent="0.3">
      <c r="A139" s="91"/>
      <c r="B139" s="86" t="s">
        <v>76</v>
      </c>
      <c r="C139" s="86"/>
      <c r="D139" s="86"/>
      <c r="E139" s="86"/>
      <c r="F139" s="86"/>
      <c r="G139" s="86"/>
      <c r="H139" s="86"/>
      <c r="I139" s="86"/>
    </row>
    <row r="140" spans="1:9" ht="24" customHeight="1" x14ac:dyDescent="0.3">
      <c r="A140" s="91"/>
      <c r="B140" s="86" t="s">
        <v>77</v>
      </c>
      <c r="C140" s="86"/>
      <c r="D140" s="86"/>
      <c r="E140" s="86"/>
      <c r="F140" s="86"/>
      <c r="G140" s="86"/>
      <c r="H140" s="86"/>
      <c r="I140" s="86"/>
    </row>
    <row r="141" spans="1:9" ht="24" customHeight="1" x14ac:dyDescent="0.3">
      <c r="A141" s="91">
        <v>1.2</v>
      </c>
      <c r="B141" s="86" t="s">
        <v>82</v>
      </c>
      <c r="C141" s="86"/>
      <c r="D141" s="86"/>
      <c r="E141" s="86"/>
      <c r="F141" s="86"/>
      <c r="G141" s="86"/>
      <c r="H141" s="86"/>
      <c r="I141" s="86"/>
    </row>
    <row r="142" spans="1:9" ht="24" customHeight="1" x14ac:dyDescent="0.3">
      <c r="A142" s="91"/>
      <c r="B142" s="86" t="s">
        <v>76</v>
      </c>
      <c r="C142" s="86"/>
      <c r="D142" s="86"/>
      <c r="E142" s="86"/>
      <c r="F142" s="86"/>
      <c r="G142" s="86"/>
      <c r="H142" s="86"/>
      <c r="I142" s="86"/>
    </row>
    <row r="143" spans="1:9" ht="24" customHeight="1" x14ac:dyDescent="0.3">
      <c r="A143" s="91"/>
      <c r="B143" s="86" t="s">
        <v>76</v>
      </c>
      <c r="C143" s="86"/>
      <c r="D143" s="86"/>
      <c r="E143" s="86"/>
      <c r="F143" s="86"/>
      <c r="G143" s="86"/>
      <c r="H143" s="86"/>
      <c r="I143" s="86"/>
    </row>
    <row r="144" spans="1:9" ht="24" customHeight="1" x14ac:dyDescent="0.3">
      <c r="A144" s="91"/>
      <c r="B144" s="86" t="s">
        <v>77</v>
      </c>
      <c r="C144" s="86"/>
      <c r="D144" s="86"/>
      <c r="E144" s="86"/>
      <c r="F144" s="86"/>
      <c r="G144" s="86"/>
      <c r="H144" s="86"/>
      <c r="I144" s="86"/>
    </row>
    <row r="145" spans="1:9" ht="24" customHeight="1" x14ac:dyDescent="0.3">
      <c r="A145" s="91" t="s">
        <v>77</v>
      </c>
      <c r="B145" s="86" t="s">
        <v>77</v>
      </c>
      <c r="C145" s="86"/>
      <c r="D145" s="86"/>
      <c r="E145" s="86"/>
      <c r="F145" s="86"/>
      <c r="G145" s="86"/>
      <c r="H145" s="86"/>
      <c r="I145" s="86"/>
    </row>
    <row r="146" spans="1:9" ht="24" customHeight="1" x14ac:dyDescent="0.3">
      <c r="A146" s="91"/>
      <c r="B146" s="86" t="s">
        <v>77</v>
      </c>
      <c r="C146" s="86"/>
      <c r="D146" s="86"/>
      <c r="E146" s="86"/>
      <c r="F146" s="86"/>
      <c r="G146" s="86"/>
      <c r="H146" s="86"/>
      <c r="I146" s="86"/>
    </row>
    <row r="147" spans="1:9" ht="31.5" customHeight="1" x14ac:dyDescent="0.3">
      <c r="A147" s="102">
        <v>2</v>
      </c>
      <c r="B147" s="103" t="s">
        <v>104</v>
      </c>
      <c r="C147" s="86"/>
      <c r="D147" s="86"/>
      <c r="E147" s="86"/>
      <c r="F147" s="86"/>
      <c r="G147" s="86"/>
      <c r="H147" s="86"/>
      <c r="I147" s="86"/>
    </row>
    <row r="148" spans="1:9" ht="24" customHeight="1" x14ac:dyDescent="0.3">
      <c r="A148" s="91">
        <v>2.1</v>
      </c>
      <c r="B148" s="86" t="s">
        <v>105</v>
      </c>
      <c r="C148" s="86"/>
      <c r="D148" s="86"/>
      <c r="E148" s="86"/>
      <c r="F148" s="86"/>
      <c r="G148" s="86"/>
      <c r="H148" s="86"/>
      <c r="I148" s="86"/>
    </row>
    <row r="149" spans="1:9" ht="24" customHeight="1" x14ac:dyDescent="0.3">
      <c r="A149" s="91"/>
      <c r="B149" s="86" t="s">
        <v>76</v>
      </c>
      <c r="C149" s="86"/>
      <c r="D149" s="86"/>
      <c r="E149" s="86"/>
      <c r="F149" s="86"/>
      <c r="G149" s="86"/>
      <c r="H149" s="86"/>
      <c r="I149" s="86"/>
    </row>
    <row r="150" spans="1:9" ht="24" customHeight="1" x14ac:dyDescent="0.3">
      <c r="A150" s="91"/>
      <c r="B150" s="86" t="s">
        <v>76</v>
      </c>
      <c r="C150" s="86"/>
      <c r="D150" s="86"/>
      <c r="E150" s="86"/>
      <c r="F150" s="86"/>
      <c r="G150" s="86"/>
      <c r="H150" s="86"/>
      <c r="I150" s="86"/>
    </row>
    <row r="151" spans="1:9" ht="24" customHeight="1" x14ac:dyDescent="0.3">
      <c r="A151" s="91"/>
      <c r="B151" s="86" t="s">
        <v>77</v>
      </c>
      <c r="C151" s="86"/>
      <c r="D151" s="86"/>
      <c r="E151" s="86"/>
      <c r="F151" s="86"/>
      <c r="G151" s="86"/>
      <c r="H151" s="86"/>
      <c r="I151" s="86"/>
    </row>
    <row r="152" spans="1:9" ht="24" customHeight="1" x14ac:dyDescent="0.3">
      <c r="A152" s="91">
        <v>2.2000000000000002</v>
      </c>
      <c r="B152" s="86" t="s">
        <v>106</v>
      </c>
      <c r="C152" s="86"/>
      <c r="D152" s="86"/>
      <c r="E152" s="86"/>
      <c r="F152" s="86"/>
      <c r="G152" s="86"/>
      <c r="H152" s="86"/>
      <c r="I152" s="86"/>
    </row>
    <row r="153" spans="1:9" ht="24" customHeight="1" x14ac:dyDescent="0.3">
      <c r="A153" s="91"/>
      <c r="B153" s="86" t="s">
        <v>76</v>
      </c>
      <c r="C153" s="86"/>
      <c r="D153" s="86"/>
      <c r="E153" s="86"/>
      <c r="F153" s="86"/>
      <c r="G153" s="86"/>
      <c r="H153" s="86"/>
      <c r="I153" s="86"/>
    </row>
    <row r="154" spans="1:9" ht="24" customHeight="1" x14ac:dyDescent="0.3">
      <c r="A154" s="91"/>
      <c r="B154" s="86" t="s">
        <v>76</v>
      </c>
      <c r="C154" s="86"/>
      <c r="D154" s="86"/>
      <c r="E154" s="86"/>
      <c r="F154" s="86"/>
      <c r="G154" s="86"/>
      <c r="H154" s="86"/>
      <c r="I154" s="86"/>
    </row>
    <row r="155" spans="1:9" ht="24" customHeight="1" x14ac:dyDescent="0.3">
      <c r="A155" s="91"/>
      <c r="B155" s="86" t="s">
        <v>77</v>
      </c>
      <c r="C155" s="86"/>
      <c r="D155" s="86"/>
      <c r="E155" s="86"/>
      <c r="F155" s="86"/>
      <c r="G155" s="86"/>
      <c r="H155" s="86"/>
      <c r="I155" s="86"/>
    </row>
    <row r="156" spans="1:9" ht="24" customHeight="1" x14ac:dyDescent="0.3">
      <c r="A156" s="91" t="s">
        <v>77</v>
      </c>
      <c r="B156" s="86" t="s">
        <v>77</v>
      </c>
      <c r="C156" s="86"/>
      <c r="D156" s="86"/>
      <c r="E156" s="86"/>
      <c r="F156" s="86"/>
      <c r="G156" s="86"/>
      <c r="H156" s="86"/>
      <c r="I156" s="86"/>
    </row>
    <row r="157" spans="1:9" ht="24" customHeight="1" x14ac:dyDescent="0.3">
      <c r="A157" s="91"/>
      <c r="B157" s="86" t="s">
        <v>77</v>
      </c>
      <c r="C157" s="86"/>
      <c r="D157" s="86"/>
      <c r="E157" s="86"/>
      <c r="F157" s="86"/>
      <c r="G157" s="86"/>
      <c r="H157" s="86"/>
      <c r="I157" s="86"/>
    </row>
    <row r="158" spans="1:9" ht="31.5" customHeight="1" x14ac:dyDescent="0.3">
      <c r="A158" s="102">
        <v>3</v>
      </c>
      <c r="B158" s="103" t="s">
        <v>107</v>
      </c>
      <c r="C158" s="86"/>
      <c r="D158" s="86"/>
      <c r="E158" s="86"/>
      <c r="F158" s="86"/>
      <c r="G158" s="86"/>
      <c r="H158" s="86"/>
      <c r="I158" s="86"/>
    </row>
    <row r="159" spans="1:9" ht="24" customHeight="1" x14ac:dyDescent="0.3">
      <c r="A159" s="91">
        <v>3.1</v>
      </c>
      <c r="B159" s="86" t="s">
        <v>108</v>
      </c>
      <c r="C159" s="86"/>
      <c r="D159" s="86"/>
      <c r="E159" s="86"/>
      <c r="F159" s="86"/>
      <c r="G159" s="86"/>
      <c r="H159" s="86"/>
      <c r="I159" s="86"/>
    </row>
    <row r="160" spans="1:9" ht="24" customHeight="1" x14ac:dyDescent="0.3">
      <c r="A160" s="91"/>
      <c r="B160" s="86" t="s">
        <v>76</v>
      </c>
      <c r="C160" s="86"/>
      <c r="D160" s="86"/>
      <c r="E160" s="86"/>
      <c r="F160" s="86"/>
      <c r="G160" s="86"/>
      <c r="H160" s="86"/>
      <c r="I160" s="86"/>
    </row>
    <row r="161" spans="1:9" ht="24" customHeight="1" x14ac:dyDescent="0.3">
      <c r="A161" s="91"/>
      <c r="B161" s="86" t="s">
        <v>76</v>
      </c>
      <c r="C161" s="86"/>
      <c r="D161" s="86"/>
      <c r="E161" s="86"/>
      <c r="F161" s="86"/>
      <c r="G161" s="86"/>
      <c r="H161" s="86"/>
      <c r="I161" s="86"/>
    </row>
    <row r="162" spans="1:9" ht="24" customHeight="1" x14ac:dyDescent="0.3">
      <c r="A162" s="91"/>
      <c r="B162" s="86" t="s">
        <v>77</v>
      </c>
      <c r="C162" s="86"/>
      <c r="D162" s="86"/>
      <c r="E162" s="86"/>
      <c r="F162" s="86"/>
      <c r="G162" s="86"/>
      <c r="H162" s="86"/>
      <c r="I162" s="86"/>
    </row>
    <row r="163" spans="1:9" ht="24" customHeight="1" x14ac:dyDescent="0.3">
      <c r="A163" s="91">
        <v>3.2</v>
      </c>
      <c r="B163" s="86" t="s">
        <v>109</v>
      </c>
      <c r="C163" s="86"/>
      <c r="D163" s="86"/>
      <c r="E163" s="86"/>
      <c r="F163" s="86"/>
      <c r="G163" s="86"/>
      <c r="H163" s="86"/>
      <c r="I163" s="86"/>
    </row>
    <row r="164" spans="1:9" ht="24" customHeight="1" x14ac:dyDescent="0.3">
      <c r="A164" s="91"/>
      <c r="B164" s="86" t="s">
        <v>76</v>
      </c>
      <c r="C164" s="86"/>
      <c r="D164" s="86"/>
      <c r="E164" s="86"/>
      <c r="F164" s="86"/>
      <c r="G164" s="86"/>
      <c r="H164" s="86"/>
      <c r="I164" s="86"/>
    </row>
    <row r="165" spans="1:9" ht="24" customHeight="1" x14ac:dyDescent="0.3">
      <c r="A165" s="91"/>
      <c r="B165" s="86" t="s">
        <v>76</v>
      </c>
      <c r="C165" s="86"/>
      <c r="D165" s="86"/>
      <c r="E165" s="86"/>
      <c r="F165" s="86"/>
      <c r="G165" s="86"/>
      <c r="H165" s="86"/>
      <c r="I165" s="86"/>
    </row>
    <row r="166" spans="1:9" ht="24" customHeight="1" x14ac:dyDescent="0.3">
      <c r="A166" s="91"/>
      <c r="B166" s="86" t="s">
        <v>77</v>
      </c>
      <c r="C166" s="86"/>
      <c r="D166" s="86"/>
      <c r="E166" s="86"/>
      <c r="F166" s="86"/>
      <c r="G166" s="86"/>
      <c r="H166" s="86"/>
      <c r="I166" s="86"/>
    </row>
    <row r="167" spans="1:9" ht="24" customHeight="1" x14ac:dyDescent="0.3">
      <c r="A167" s="91" t="s">
        <v>77</v>
      </c>
      <c r="B167" s="86" t="s">
        <v>77</v>
      </c>
      <c r="C167" s="86"/>
      <c r="D167" s="86"/>
      <c r="E167" s="86"/>
      <c r="F167" s="86"/>
      <c r="G167" s="86"/>
      <c r="H167" s="86"/>
      <c r="I167" s="86"/>
    </row>
    <row r="168" spans="1:9" ht="24" customHeight="1" x14ac:dyDescent="0.3">
      <c r="A168" s="91"/>
      <c r="B168" s="86" t="s">
        <v>77</v>
      </c>
      <c r="C168" s="86"/>
      <c r="D168" s="86"/>
      <c r="E168" s="86"/>
      <c r="F168" s="86"/>
      <c r="G168" s="86"/>
      <c r="H168" s="86"/>
      <c r="I168" s="86"/>
    </row>
    <row r="169" spans="1:9" ht="24" customHeight="1" x14ac:dyDescent="0.3">
      <c r="A169" s="87" t="s">
        <v>19</v>
      </c>
      <c r="B169" s="93" t="s">
        <v>100</v>
      </c>
      <c r="C169" s="89"/>
      <c r="D169" s="89"/>
      <c r="E169" s="89"/>
      <c r="F169" s="89"/>
      <c r="G169" s="89"/>
      <c r="H169" s="89"/>
      <c r="I169" s="89"/>
    </row>
    <row r="170" spans="1:9" ht="24" customHeight="1" x14ac:dyDescent="0.3">
      <c r="A170" s="126" t="s">
        <v>74</v>
      </c>
      <c r="B170" s="103" t="s">
        <v>101</v>
      </c>
      <c r="C170" s="86"/>
      <c r="D170" s="86"/>
      <c r="E170" s="86"/>
      <c r="F170" s="86"/>
      <c r="G170" s="86"/>
      <c r="H170" s="86"/>
      <c r="I170" s="86"/>
    </row>
    <row r="171" spans="1:9" ht="24" customHeight="1" x14ac:dyDescent="0.3">
      <c r="A171" s="102"/>
      <c r="B171" s="86" t="s">
        <v>76</v>
      </c>
      <c r="C171" s="86"/>
      <c r="D171" s="86"/>
      <c r="E171" s="86"/>
      <c r="F171" s="86"/>
      <c r="G171" s="86"/>
      <c r="H171" s="86"/>
      <c r="I171" s="86"/>
    </row>
    <row r="172" spans="1:9" ht="24" customHeight="1" x14ac:dyDescent="0.3">
      <c r="A172" s="102"/>
      <c r="B172" s="86" t="s">
        <v>76</v>
      </c>
      <c r="C172" s="86"/>
      <c r="D172" s="86"/>
      <c r="E172" s="86"/>
      <c r="F172" s="86"/>
      <c r="G172" s="86"/>
      <c r="H172" s="86"/>
      <c r="I172" s="86"/>
    </row>
    <row r="173" spans="1:9" ht="24" customHeight="1" x14ac:dyDescent="0.3">
      <c r="A173" s="102"/>
      <c r="B173" s="86" t="s">
        <v>77</v>
      </c>
      <c r="C173" s="86"/>
      <c r="D173" s="86"/>
      <c r="E173" s="86"/>
      <c r="F173" s="86"/>
      <c r="G173" s="86"/>
      <c r="H173" s="86"/>
      <c r="I173" s="86"/>
    </row>
    <row r="174" spans="1:9" ht="24" customHeight="1" x14ac:dyDescent="0.3">
      <c r="A174" s="85">
        <v>1</v>
      </c>
      <c r="B174" s="90" t="s">
        <v>102</v>
      </c>
      <c r="C174" s="86"/>
      <c r="D174" s="86"/>
      <c r="E174" s="86"/>
      <c r="F174" s="86"/>
      <c r="G174" s="86"/>
      <c r="H174" s="86"/>
      <c r="I174" s="86"/>
    </row>
    <row r="175" spans="1:9" ht="24" customHeight="1" x14ac:dyDescent="0.3">
      <c r="A175" s="91">
        <v>1.1000000000000001</v>
      </c>
      <c r="B175" s="86" t="s">
        <v>103</v>
      </c>
      <c r="C175" s="86"/>
      <c r="D175" s="86"/>
      <c r="E175" s="86"/>
      <c r="F175" s="86"/>
      <c r="G175" s="86"/>
      <c r="H175" s="86"/>
      <c r="I175" s="86"/>
    </row>
    <row r="176" spans="1:9" ht="24" customHeight="1" x14ac:dyDescent="0.3">
      <c r="A176" s="91"/>
      <c r="B176" s="86" t="s">
        <v>76</v>
      </c>
      <c r="C176" s="86"/>
      <c r="D176" s="86"/>
      <c r="E176" s="86"/>
      <c r="F176" s="86"/>
      <c r="G176" s="86"/>
      <c r="H176" s="86"/>
      <c r="I176" s="86"/>
    </row>
    <row r="177" spans="1:9" ht="24" customHeight="1" x14ac:dyDescent="0.3">
      <c r="A177" s="91"/>
      <c r="B177" s="86" t="s">
        <v>76</v>
      </c>
      <c r="C177" s="86"/>
      <c r="D177" s="86"/>
      <c r="E177" s="86"/>
      <c r="F177" s="86"/>
      <c r="G177" s="86"/>
      <c r="H177" s="86"/>
      <c r="I177" s="86"/>
    </row>
    <row r="178" spans="1:9" ht="24" customHeight="1" x14ac:dyDescent="0.3">
      <c r="A178" s="91"/>
      <c r="B178" s="86" t="s">
        <v>77</v>
      </c>
      <c r="C178" s="86"/>
      <c r="D178" s="86"/>
      <c r="E178" s="86"/>
      <c r="F178" s="86"/>
      <c r="G178" s="86"/>
      <c r="H178" s="86"/>
      <c r="I178" s="86"/>
    </row>
    <row r="179" spans="1:9" ht="24" customHeight="1" x14ac:dyDescent="0.3">
      <c r="A179" s="91">
        <v>1.2</v>
      </c>
      <c r="B179" s="86" t="s">
        <v>82</v>
      </c>
      <c r="C179" s="86"/>
      <c r="D179" s="86"/>
      <c r="E179" s="86"/>
      <c r="F179" s="86"/>
      <c r="G179" s="86"/>
      <c r="H179" s="86"/>
      <c r="I179" s="86"/>
    </row>
    <row r="180" spans="1:9" ht="24" customHeight="1" x14ac:dyDescent="0.3">
      <c r="A180" s="91"/>
      <c r="B180" s="86" t="s">
        <v>76</v>
      </c>
      <c r="C180" s="86"/>
      <c r="D180" s="86"/>
      <c r="E180" s="86"/>
      <c r="F180" s="86"/>
      <c r="G180" s="86"/>
      <c r="H180" s="86"/>
      <c r="I180" s="86"/>
    </row>
    <row r="181" spans="1:9" ht="24" customHeight="1" x14ac:dyDescent="0.3">
      <c r="A181" s="91"/>
      <c r="B181" s="86" t="s">
        <v>76</v>
      </c>
      <c r="C181" s="86"/>
      <c r="D181" s="86"/>
      <c r="E181" s="86"/>
      <c r="F181" s="86"/>
      <c r="G181" s="86"/>
      <c r="H181" s="86"/>
      <c r="I181" s="86"/>
    </row>
    <row r="182" spans="1:9" ht="24" customHeight="1" x14ac:dyDescent="0.3">
      <c r="A182" s="91"/>
      <c r="B182" s="86" t="s">
        <v>77</v>
      </c>
      <c r="C182" s="86"/>
      <c r="D182" s="86"/>
      <c r="E182" s="86"/>
      <c r="F182" s="86"/>
      <c r="G182" s="86"/>
      <c r="H182" s="86"/>
      <c r="I182" s="86"/>
    </row>
    <row r="183" spans="1:9" ht="24" customHeight="1" x14ac:dyDescent="0.3">
      <c r="A183" s="91" t="s">
        <v>77</v>
      </c>
      <c r="B183" s="86" t="s">
        <v>77</v>
      </c>
      <c r="C183" s="86"/>
      <c r="D183" s="86"/>
      <c r="E183" s="86"/>
      <c r="F183" s="86"/>
      <c r="G183" s="86"/>
      <c r="H183" s="86"/>
      <c r="I183" s="86"/>
    </row>
    <row r="184" spans="1:9" ht="24" customHeight="1" x14ac:dyDescent="0.3">
      <c r="A184" s="91"/>
      <c r="B184" s="86" t="s">
        <v>77</v>
      </c>
      <c r="C184" s="86"/>
      <c r="D184" s="86"/>
      <c r="E184" s="86"/>
      <c r="F184" s="86"/>
      <c r="G184" s="86"/>
      <c r="H184" s="86"/>
      <c r="I184" s="86"/>
    </row>
    <row r="185" spans="1:9" ht="31.5" customHeight="1" x14ac:dyDescent="0.3">
      <c r="A185" s="102">
        <v>2</v>
      </c>
      <c r="B185" s="103" t="s">
        <v>104</v>
      </c>
      <c r="C185" s="86"/>
      <c r="D185" s="86"/>
      <c r="E185" s="86"/>
      <c r="F185" s="86"/>
      <c r="G185" s="86"/>
      <c r="H185" s="86"/>
      <c r="I185" s="86"/>
    </row>
    <row r="186" spans="1:9" ht="24" customHeight="1" x14ac:dyDescent="0.3">
      <c r="A186" s="91">
        <v>2.1</v>
      </c>
      <c r="B186" s="86" t="s">
        <v>105</v>
      </c>
      <c r="C186" s="86"/>
      <c r="D186" s="86"/>
      <c r="E186" s="86"/>
      <c r="F186" s="86"/>
      <c r="G186" s="86"/>
      <c r="H186" s="86"/>
      <c r="I186" s="86"/>
    </row>
    <row r="187" spans="1:9" ht="24" customHeight="1" x14ac:dyDescent="0.3">
      <c r="A187" s="91"/>
      <c r="B187" s="86" t="s">
        <v>76</v>
      </c>
      <c r="C187" s="86"/>
      <c r="D187" s="86"/>
      <c r="E187" s="86"/>
      <c r="F187" s="86"/>
      <c r="G187" s="86"/>
      <c r="H187" s="86"/>
      <c r="I187" s="86"/>
    </row>
    <row r="188" spans="1:9" ht="24" customHeight="1" x14ac:dyDescent="0.3">
      <c r="A188" s="91"/>
      <c r="B188" s="86" t="s">
        <v>76</v>
      </c>
      <c r="C188" s="86"/>
      <c r="D188" s="86"/>
      <c r="E188" s="86"/>
      <c r="F188" s="86"/>
      <c r="G188" s="86"/>
      <c r="H188" s="86"/>
      <c r="I188" s="86"/>
    </row>
    <row r="189" spans="1:9" ht="24" customHeight="1" x14ac:dyDescent="0.3">
      <c r="A189" s="91"/>
      <c r="B189" s="86" t="s">
        <v>77</v>
      </c>
      <c r="C189" s="86"/>
      <c r="D189" s="86"/>
      <c r="E189" s="86"/>
      <c r="F189" s="86"/>
      <c r="G189" s="86"/>
      <c r="H189" s="86"/>
      <c r="I189" s="86"/>
    </row>
    <row r="190" spans="1:9" ht="24" customHeight="1" x14ac:dyDescent="0.3">
      <c r="A190" s="91">
        <v>2.2000000000000002</v>
      </c>
      <c r="B190" s="86" t="s">
        <v>106</v>
      </c>
      <c r="C190" s="86"/>
      <c r="D190" s="86"/>
      <c r="E190" s="86"/>
      <c r="F190" s="86"/>
      <c r="G190" s="86"/>
      <c r="H190" s="86"/>
      <c r="I190" s="86"/>
    </row>
    <row r="191" spans="1:9" ht="24" customHeight="1" x14ac:dyDescent="0.3">
      <c r="A191" s="91"/>
      <c r="B191" s="86" t="s">
        <v>76</v>
      </c>
      <c r="C191" s="86"/>
      <c r="D191" s="86"/>
      <c r="E191" s="86"/>
      <c r="F191" s="86"/>
      <c r="G191" s="86"/>
      <c r="H191" s="86"/>
      <c r="I191" s="86"/>
    </row>
    <row r="192" spans="1:9" ht="24" customHeight="1" x14ac:dyDescent="0.3">
      <c r="A192" s="91"/>
      <c r="B192" s="86" t="s">
        <v>76</v>
      </c>
      <c r="C192" s="86"/>
      <c r="D192" s="86"/>
      <c r="E192" s="86"/>
      <c r="F192" s="86"/>
      <c r="G192" s="86"/>
      <c r="H192" s="86"/>
      <c r="I192" s="86"/>
    </row>
    <row r="193" spans="1:9" ht="24" customHeight="1" x14ac:dyDescent="0.3">
      <c r="A193" s="91"/>
      <c r="B193" s="86" t="s">
        <v>77</v>
      </c>
      <c r="C193" s="86"/>
      <c r="D193" s="86"/>
      <c r="E193" s="86"/>
      <c r="F193" s="86"/>
      <c r="G193" s="86"/>
      <c r="H193" s="86"/>
      <c r="I193" s="86"/>
    </row>
    <row r="194" spans="1:9" ht="24" customHeight="1" x14ac:dyDescent="0.3">
      <c r="A194" s="91" t="s">
        <v>77</v>
      </c>
      <c r="B194" s="86" t="s">
        <v>77</v>
      </c>
      <c r="C194" s="86"/>
      <c r="D194" s="86"/>
      <c r="E194" s="86"/>
      <c r="F194" s="86"/>
      <c r="G194" s="86"/>
      <c r="H194" s="86"/>
      <c r="I194" s="86"/>
    </row>
    <row r="195" spans="1:9" ht="24" customHeight="1" x14ac:dyDescent="0.3">
      <c r="A195" s="91"/>
      <c r="B195" s="86" t="s">
        <v>77</v>
      </c>
      <c r="C195" s="86"/>
      <c r="D195" s="86"/>
      <c r="E195" s="86"/>
      <c r="F195" s="86"/>
      <c r="G195" s="86"/>
      <c r="H195" s="86"/>
      <c r="I195" s="86"/>
    </row>
    <row r="196" spans="1:9" ht="31.5" customHeight="1" x14ac:dyDescent="0.3">
      <c r="A196" s="102">
        <v>3</v>
      </c>
      <c r="B196" s="103" t="s">
        <v>107</v>
      </c>
      <c r="C196" s="86"/>
      <c r="D196" s="86"/>
      <c r="E196" s="86"/>
      <c r="F196" s="86"/>
      <c r="G196" s="86"/>
      <c r="H196" s="86"/>
      <c r="I196" s="86"/>
    </row>
    <row r="197" spans="1:9" ht="24" customHeight="1" x14ac:dyDescent="0.3">
      <c r="A197" s="91">
        <v>3.1</v>
      </c>
      <c r="B197" s="86" t="s">
        <v>108</v>
      </c>
      <c r="C197" s="86"/>
      <c r="D197" s="86"/>
      <c r="E197" s="86"/>
      <c r="F197" s="86"/>
      <c r="G197" s="86"/>
      <c r="H197" s="86"/>
      <c r="I197" s="86"/>
    </row>
    <row r="198" spans="1:9" ht="24" customHeight="1" x14ac:dyDescent="0.3">
      <c r="A198" s="91"/>
      <c r="B198" s="86" t="s">
        <v>76</v>
      </c>
      <c r="C198" s="86"/>
      <c r="D198" s="86"/>
      <c r="E198" s="86"/>
      <c r="F198" s="86"/>
      <c r="G198" s="86"/>
      <c r="H198" s="86"/>
      <c r="I198" s="86"/>
    </row>
    <row r="199" spans="1:9" ht="24" customHeight="1" x14ac:dyDescent="0.3">
      <c r="A199" s="91"/>
      <c r="B199" s="86" t="s">
        <v>76</v>
      </c>
      <c r="C199" s="86"/>
      <c r="D199" s="86"/>
      <c r="E199" s="86"/>
      <c r="F199" s="86"/>
      <c r="G199" s="86"/>
      <c r="H199" s="86"/>
      <c r="I199" s="86"/>
    </row>
    <row r="200" spans="1:9" ht="24" customHeight="1" x14ac:dyDescent="0.3">
      <c r="A200" s="91"/>
      <c r="B200" s="86" t="s">
        <v>77</v>
      </c>
      <c r="C200" s="86"/>
      <c r="D200" s="86"/>
      <c r="E200" s="86"/>
      <c r="F200" s="86"/>
      <c r="G200" s="86"/>
      <c r="H200" s="86"/>
      <c r="I200" s="86"/>
    </row>
    <row r="201" spans="1:9" ht="24" customHeight="1" x14ac:dyDescent="0.3">
      <c r="A201" s="91">
        <v>3.2</v>
      </c>
      <c r="B201" s="86" t="s">
        <v>109</v>
      </c>
      <c r="C201" s="86"/>
      <c r="D201" s="86"/>
      <c r="E201" s="86"/>
      <c r="F201" s="86"/>
      <c r="G201" s="86"/>
      <c r="H201" s="86"/>
      <c r="I201" s="86"/>
    </row>
    <row r="202" spans="1:9" ht="24" customHeight="1" x14ac:dyDescent="0.3">
      <c r="A202" s="91"/>
      <c r="B202" s="86" t="s">
        <v>76</v>
      </c>
      <c r="C202" s="86"/>
      <c r="D202" s="86"/>
      <c r="E202" s="86"/>
      <c r="F202" s="86"/>
      <c r="G202" s="86"/>
      <c r="H202" s="86"/>
      <c r="I202" s="86"/>
    </row>
    <row r="203" spans="1:9" ht="24" customHeight="1" x14ac:dyDescent="0.3">
      <c r="A203" s="91"/>
      <c r="B203" s="86" t="s">
        <v>76</v>
      </c>
      <c r="C203" s="86"/>
      <c r="D203" s="86"/>
      <c r="E203" s="86"/>
      <c r="F203" s="86"/>
      <c r="G203" s="86"/>
      <c r="H203" s="86"/>
      <c r="I203" s="86"/>
    </row>
    <row r="204" spans="1:9" ht="24" customHeight="1" x14ac:dyDescent="0.3">
      <c r="A204" s="91"/>
      <c r="B204" s="86" t="s">
        <v>77</v>
      </c>
      <c r="C204" s="86"/>
      <c r="D204" s="86"/>
      <c r="E204" s="86"/>
      <c r="F204" s="86"/>
      <c r="G204" s="86"/>
      <c r="H204" s="86"/>
      <c r="I204" s="86"/>
    </row>
    <row r="205" spans="1:9" ht="24" customHeight="1" x14ac:dyDescent="0.3">
      <c r="A205" s="91" t="s">
        <v>77</v>
      </c>
      <c r="B205" s="86" t="s">
        <v>77</v>
      </c>
      <c r="C205" s="86"/>
      <c r="D205" s="86"/>
      <c r="E205" s="86"/>
      <c r="F205" s="86"/>
      <c r="G205" s="86"/>
      <c r="H205" s="86"/>
      <c r="I205" s="86"/>
    </row>
    <row r="206" spans="1:9" ht="24" customHeight="1" x14ac:dyDescent="0.3">
      <c r="A206" s="91"/>
      <c r="B206" s="86" t="s">
        <v>77</v>
      </c>
      <c r="C206" s="86"/>
      <c r="D206" s="86"/>
      <c r="E206" s="86"/>
      <c r="F206" s="86"/>
      <c r="G206" s="86"/>
      <c r="H206" s="86"/>
      <c r="I206" s="86"/>
    </row>
    <row r="207" spans="1:9" ht="24" customHeight="1" x14ac:dyDescent="0.3">
      <c r="A207" s="87" t="s">
        <v>93</v>
      </c>
      <c r="B207" s="88" t="s">
        <v>100</v>
      </c>
      <c r="C207" s="89"/>
      <c r="D207" s="89"/>
      <c r="E207" s="89"/>
      <c r="F207" s="89"/>
      <c r="G207" s="89"/>
      <c r="H207" s="89"/>
      <c r="I207" s="89"/>
    </row>
    <row r="208" spans="1:9" ht="24" customHeight="1" x14ac:dyDescent="0.3">
      <c r="A208" s="91"/>
      <c r="B208" s="86" t="s">
        <v>77</v>
      </c>
      <c r="C208" s="86"/>
      <c r="D208" s="86"/>
      <c r="E208" s="86"/>
      <c r="F208" s="86"/>
      <c r="G208" s="86"/>
      <c r="H208" s="86"/>
      <c r="I208" s="86"/>
    </row>
    <row r="209" spans="1:9" ht="24" customHeight="1" x14ac:dyDescent="0.3">
      <c r="A209" s="91"/>
      <c r="B209" s="86" t="s">
        <v>77</v>
      </c>
      <c r="C209" s="86"/>
      <c r="D209" s="86"/>
      <c r="E209" s="86"/>
      <c r="F209" s="86"/>
      <c r="G209" s="86"/>
      <c r="H209" s="86"/>
      <c r="I209" s="86"/>
    </row>
    <row r="210" spans="1:9" ht="24" customHeight="1" x14ac:dyDescent="0.3">
      <c r="A210" s="91" t="s">
        <v>77</v>
      </c>
      <c r="B210" s="86" t="s">
        <v>77</v>
      </c>
      <c r="C210" s="86"/>
      <c r="D210" s="86"/>
      <c r="E210" s="86"/>
      <c r="F210" s="86"/>
      <c r="G210" s="86"/>
      <c r="H210" s="86"/>
      <c r="I210" s="86"/>
    </row>
    <row r="211" spans="1:9" ht="24" customHeight="1" x14ac:dyDescent="0.3">
      <c r="A211" s="91"/>
      <c r="B211" s="86" t="s">
        <v>77</v>
      </c>
      <c r="C211" s="86"/>
      <c r="D211" s="86"/>
      <c r="E211" s="86"/>
      <c r="F211" s="86"/>
      <c r="G211" s="86"/>
      <c r="H211" s="86"/>
      <c r="I211" s="86"/>
    </row>
    <row r="212" spans="1:9" ht="23.25" customHeight="1" x14ac:dyDescent="0.3">
      <c r="A212" s="304" t="s">
        <v>110</v>
      </c>
      <c r="B212" s="304"/>
      <c r="C212" s="304"/>
      <c r="D212" s="304"/>
      <c r="E212" s="304"/>
      <c r="F212" s="304"/>
      <c r="G212" s="304"/>
      <c r="H212" s="304"/>
      <c r="I212" s="304"/>
    </row>
    <row r="213" spans="1:9" s="68" customFormat="1" ht="37.5" customHeight="1" x14ac:dyDescent="0.3">
      <c r="A213" s="303" t="s">
        <v>111</v>
      </c>
      <c r="B213" s="303"/>
      <c r="C213" s="303"/>
      <c r="D213" s="303"/>
      <c r="E213" s="303"/>
      <c r="F213" s="303"/>
      <c r="G213" s="303"/>
      <c r="H213" s="303"/>
      <c r="I213" s="303"/>
    </row>
    <row r="214" spans="1:9" s="68" customFormat="1" ht="23.25" customHeight="1" x14ac:dyDescent="0.3">
      <c r="A214" s="308" t="s">
        <v>112</v>
      </c>
      <c r="B214" s="308"/>
      <c r="C214" s="308"/>
      <c r="D214" s="308"/>
      <c r="E214" s="308"/>
      <c r="F214" s="308"/>
      <c r="G214" s="308"/>
      <c r="H214" s="308"/>
      <c r="I214" s="110"/>
    </row>
    <row r="215" spans="1:9" s="68" customFormat="1" ht="32.25" customHeight="1" x14ac:dyDescent="0.3">
      <c r="A215" s="308" t="s">
        <v>113</v>
      </c>
      <c r="B215" s="308"/>
      <c r="C215" s="308"/>
      <c r="D215" s="308"/>
      <c r="E215" s="308"/>
      <c r="F215" s="308"/>
      <c r="G215" s="308"/>
      <c r="H215" s="308"/>
      <c r="I215" s="308"/>
    </row>
    <row r="216" spans="1:9" ht="16.5" customHeight="1" x14ac:dyDescent="0.3">
      <c r="F216" s="104"/>
      <c r="G216" s="306" t="s">
        <v>114</v>
      </c>
      <c r="H216" s="306"/>
      <c r="I216" s="306"/>
    </row>
    <row r="217" spans="1:9" ht="16.5" customHeight="1" x14ac:dyDescent="0.3">
      <c r="B217" s="105" t="s">
        <v>115</v>
      </c>
      <c r="F217" s="106"/>
      <c r="G217" s="307" t="s">
        <v>116</v>
      </c>
      <c r="H217" s="307"/>
      <c r="I217" s="307"/>
    </row>
    <row r="218" spans="1:9" ht="16.5" customHeight="1" x14ac:dyDescent="0.3">
      <c r="B218" s="107" t="s">
        <v>117</v>
      </c>
      <c r="F218" s="108"/>
      <c r="G218" s="302" t="s">
        <v>118</v>
      </c>
      <c r="H218" s="302"/>
      <c r="I218" s="302"/>
    </row>
    <row r="219" spans="1:9" ht="16.8" x14ac:dyDescent="0.3">
      <c r="B219" s="109" t="s">
        <v>119</v>
      </c>
    </row>
  </sheetData>
  <mergeCells count="21">
    <mergeCell ref="G218:I218"/>
    <mergeCell ref="A213:I213"/>
    <mergeCell ref="A212:I212"/>
    <mergeCell ref="A7:A9"/>
    <mergeCell ref="B7:B9"/>
    <mergeCell ref="G216:I216"/>
    <mergeCell ref="G217:I217"/>
    <mergeCell ref="A215:I215"/>
    <mergeCell ref="C8:C9"/>
    <mergeCell ref="A214:H214"/>
    <mergeCell ref="H8:H9"/>
    <mergeCell ref="D8:D9"/>
    <mergeCell ref="G8:G9"/>
    <mergeCell ref="F8:F9"/>
    <mergeCell ref="A1:E1"/>
    <mergeCell ref="A3:I3"/>
    <mergeCell ref="A4:I4"/>
    <mergeCell ref="C7:E7"/>
    <mergeCell ref="F7:H7"/>
    <mergeCell ref="I7:I9"/>
    <mergeCell ref="E8:E9"/>
  </mergeCells>
  <phoneticPr fontId="42"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I335"/>
  <sheetViews>
    <sheetView workbookViewId="0">
      <selection activeCell="G17" sqref="G17"/>
    </sheetView>
  </sheetViews>
  <sheetFormatPr defaultColWidth="9.109375" defaultRowHeight="15.6" x14ac:dyDescent="0.3"/>
  <cols>
    <col min="1" max="1" width="4.5546875" style="8" customWidth="1"/>
    <col min="2" max="2" width="54.88671875" style="9" customWidth="1"/>
    <col min="3" max="3" width="18.6640625" style="10" customWidth="1"/>
    <col min="4" max="4" width="20.33203125" style="10" customWidth="1"/>
    <col min="5" max="5" width="7.88671875" style="10" customWidth="1"/>
    <col min="6" max="6" width="9.109375" style="10" bestFit="1"/>
    <col min="7" max="16384" width="9.109375" style="10"/>
  </cols>
  <sheetData>
    <row r="1" spans="1:10" x14ac:dyDescent="0.3">
      <c r="A1" s="11" t="s">
        <v>0</v>
      </c>
      <c r="B1" s="11"/>
      <c r="C1" s="313" t="s">
        <v>1</v>
      </c>
      <c r="D1" s="313"/>
      <c r="F1" s="13"/>
      <c r="G1" s="13"/>
      <c r="H1" s="13"/>
      <c r="I1" s="13"/>
      <c r="J1" s="13"/>
    </row>
    <row r="2" spans="1:10" x14ac:dyDescent="0.3">
      <c r="A2" s="14"/>
      <c r="B2" s="14"/>
      <c r="C2" s="275" t="s">
        <v>25</v>
      </c>
      <c r="D2" s="275"/>
      <c r="F2" s="16"/>
      <c r="G2" s="16"/>
      <c r="H2" s="16"/>
      <c r="I2" s="16"/>
      <c r="J2" s="16"/>
    </row>
    <row r="3" spans="1:10" ht="15.75" x14ac:dyDescent="0.25">
      <c r="A3" s="17"/>
      <c r="B3" s="17"/>
    </row>
    <row r="4" spans="1:10" s="1" customFormat="1" ht="50.25" customHeight="1" x14ac:dyDescent="0.3">
      <c r="A4" s="314" t="s">
        <v>120</v>
      </c>
      <c r="B4" s="314"/>
      <c r="C4" s="314"/>
      <c r="D4" s="314"/>
    </row>
    <row r="5" spans="1:10" s="1" customFormat="1" ht="17.25" customHeight="1" x14ac:dyDescent="0.3">
      <c r="A5" s="18"/>
      <c r="B5" s="18"/>
      <c r="C5" s="18"/>
      <c r="D5" s="19" t="s">
        <v>121</v>
      </c>
    </row>
    <row r="6" spans="1:10" s="1" customFormat="1" ht="17.25" customHeight="1" x14ac:dyDescent="0.3">
      <c r="A6" s="276" t="s">
        <v>2</v>
      </c>
      <c r="B6" s="271" t="s">
        <v>122</v>
      </c>
      <c r="C6" s="271" t="s">
        <v>11</v>
      </c>
      <c r="D6" s="271"/>
    </row>
    <row r="7" spans="1:10" s="2" customFormat="1" ht="21" customHeight="1" x14ac:dyDescent="0.25">
      <c r="A7" s="276"/>
      <c r="B7" s="271"/>
      <c r="C7" s="20" t="s">
        <v>123</v>
      </c>
      <c r="D7" s="21" t="s">
        <v>124</v>
      </c>
    </row>
    <row r="8" spans="1:10" s="3" customFormat="1" ht="12.75" x14ac:dyDescent="0.2">
      <c r="A8" s="22">
        <v>1</v>
      </c>
      <c r="B8" s="23">
        <v>2</v>
      </c>
      <c r="C8" s="22">
        <v>3</v>
      </c>
      <c r="D8" s="22">
        <v>4</v>
      </c>
    </row>
    <row r="9" spans="1:10" s="4" customFormat="1" x14ac:dyDescent="0.3">
      <c r="A9" s="24" t="s">
        <v>18</v>
      </c>
      <c r="B9" s="25" t="s">
        <v>125</v>
      </c>
      <c r="C9" s="26"/>
      <c r="D9" s="26"/>
    </row>
    <row r="10" spans="1:10" s="5" customFormat="1" x14ac:dyDescent="0.3">
      <c r="A10" s="24">
        <v>1</v>
      </c>
      <c r="B10" s="25" t="s">
        <v>126</v>
      </c>
      <c r="C10" s="27"/>
      <c r="D10" s="27"/>
    </row>
    <row r="11" spans="1:10" s="5" customFormat="1" x14ac:dyDescent="0.3">
      <c r="A11" s="24"/>
      <c r="B11" s="28" t="s">
        <v>127</v>
      </c>
      <c r="C11" s="29"/>
      <c r="D11" s="29"/>
    </row>
    <row r="12" spans="1:10" s="5" customFormat="1" x14ac:dyDescent="0.3">
      <c r="A12" s="24"/>
      <c r="B12" s="28" t="s">
        <v>128</v>
      </c>
      <c r="C12" s="30"/>
      <c r="D12" s="29"/>
    </row>
    <row r="13" spans="1:10" s="5" customFormat="1" ht="15" customHeight="1" x14ac:dyDescent="0.3">
      <c r="A13" s="24"/>
      <c r="B13" s="31" t="s">
        <v>129</v>
      </c>
      <c r="C13" s="30"/>
      <c r="D13" s="29"/>
    </row>
    <row r="14" spans="1:10" s="5" customFormat="1" x14ac:dyDescent="0.3">
      <c r="A14" s="24"/>
      <c r="B14" s="31" t="s">
        <v>130</v>
      </c>
      <c r="C14" s="30"/>
      <c r="D14" s="29"/>
    </row>
    <row r="15" spans="1:10" s="5" customFormat="1" x14ac:dyDescent="0.3">
      <c r="A15" s="24"/>
      <c r="B15" s="31" t="s">
        <v>131</v>
      </c>
      <c r="C15" s="30"/>
      <c r="D15" s="32"/>
    </row>
    <row r="16" spans="1:10" s="5" customFormat="1" x14ac:dyDescent="0.3">
      <c r="A16" s="24"/>
      <c r="B16" s="31" t="s">
        <v>132</v>
      </c>
      <c r="C16" s="30"/>
      <c r="D16" s="32"/>
    </row>
    <row r="17" spans="1:4" s="5" customFormat="1" x14ac:dyDescent="0.3">
      <c r="A17" s="24"/>
      <c r="B17" s="31" t="s">
        <v>133</v>
      </c>
      <c r="C17" s="30"/>
      <c r="D17" s="32"/>
    </row>
    <row r="18" spans="1:4" s="5" customFormat="1" x14ac:dyDescent="0.3">
      <c r="A18" s="24"/>
      <c r="B18" s="31" t="s">
        <v>134</v>
      </c>
      <c r="C18" s="30"/>
      <c r="D18" s="32"/>
    </row>
    <row r="19" spans="1:4" s="5" customFormat="1" x14ac:dyDescent="0.3">
      <c r="A19" s="24"/>
      <c r="B19" s="31" t="s">
        <v>135</v>
      </c>
      <c r="C19" s="30"/>
      <c r="D19" s="32"/>
    </row>
    <row r="20" spans="1:4" s="5" customFormat="1" x14ac:dyDescent="0.3">
      <c r="A20" s="24"/>
      <c r="B20" s="31" t="s">
        <v>136</v>
      </c>
      <c r="C20" s="30"/>
      <c r="D20" s="32"/>
    </row>
    <row r="21" spans="1:4" s="5" customFormat="1" x14ac:dyDescent="0.3">
      <c r="A21" s="24"/>
      <c r="B21" s="31" t="s">
        <v>137</v>
      </c>
      <c r="C21" s="30"/>
      <c r="D21" s="32"/>
    </row>
    <row r="22" spans="1:4" s="5" customFormat="1" x14ac:dyDescent="0.3">
      <c r="A22" s="24"/>
      <c r="B22" s="28" t="s">
        <v>138</v>
      </c>
      <c r="C22" s="30"/>
      <c r="D22" s="32"/>
    </row>
    <row r="23" spans="1:4" s="5" customFormat="1" ht="19.5" customHeight="1" x14ac:dyDescent="0.3">
      <c r="A23" s="24"/>
      <c r="B23" s="31" t="s">
        <v>139</v>
      </c>
      <c r="C23" s="30"/>
      <c r="D23" s="32"/>
    </row>
    <row r="24" spans="1:4" s="5" customFormat="1" x14ac:dyDescent="0.3">
      <c r="A24" s="24"/>
      <c r="B24" s="31" t="s">
        <v>140</v>
      </c>
      <c r="C24" s="30"/>
      <c r="D24" s="32"/>
    </row>
    <row r="25" spans="1:4" s="5" customFormat="1" x14ac:dyDescent="0.3">
      <c r="A25" s="24"/>
      <c r="B25" s="31" t="s">
        <v>141</v>
      </c>
      <c r="C25" s="30"/>
      <c r="D25" s="32"/>
    </row>
    <row r="26" spans="1:4" s="5" customFormat="1" x14ac:dyDescent="0.3">
      <c r="A26" s="33"/>
      <c r="B26" s="31" t="s">
        <v>142</v>
      </c>
      <c r="C26" s="30"/>
      <c r="D26" s="32"/>
    </row>
    <row r="27" spans="1:4" s="5" customFormat="1" x14ac:dyDescent="0.3">
      <c r="A27" s="33"/>
      <c r="B27" s="31" t="s">
        <v>10</v>
      </c>
      <c r="C27" s="30"/>
      <c r="D27" s="32"/>
    </row>
    <row r="28" spans="1:4" s="5" customFormat="1" x14ac:dyDescent="0.3">
      <c r="A28" s="33"/>
      <c r="B28" s="28" t="s">
        <v>143</v>
      </c>
      <c r="C28" s="34"/>
      <c r="D28" s="29"/>
    </row>
    <row r="29" spans="1:4" s="5" customFormat="1" x14ac:dyDescent="0.3">
      <c r="A29" s="33"/>
      <c r="B29" s="31" t="s">
        <v>144</v>
      </c>
      <c r="C29" s="30"/>
      <c r="D29" s="32"/>
    </row>
    <row r="30" spans="1:4" s="5" customFormat="1" x14ac:dyDescent="0.3">
      <c r="A30" s="33"/>
      <c r="B30" s="31" t="s">
        <v>145</v>
      </c>
      <c r="C30" s="30"/>
      <c r="D30" s="32"/>
    </row>
    <row r="31" spans="1:4" s="5" customFormat="1" x14ac:dyDescent="0.3">
      <c r="A31" s="33"/>
      <c r="B31" s="31" t="s">
        <v>146</v>
      </c>
      <c r="C31" s="30"/>
      <c r="D31" s="32"/>
    </row>
    <row r="32" spans="1:4" s="5" customFormat="1" x14ac:dyDescent="0.3">
      <c r="A32" s="33"/>
      <c r="B32" s="31" t="s">
        <v>147</v>
      </c>
      <c r="C32" s="30"/>
      <c r="D32" s="32"/>
    </row>
    <row r="33" spans="1:4" s="5" customFormat="1" x14ac:dyDescent="0.3">
      <c r="A33" s="33"/>
      <c r="B33" s="28" t="s">
        <v>148</v>
      </c>
      <c r="C33" s="34"/>
      <c r="D33" s="29"/>
    </row>
    <row r="34" spans="1:4" s="5" customFormat="1" x14ac:dyDescent="0.3">
      <c r="A34" s="33"/>
      <c r="B34" s="31" t="s">
        <v>149</v>
      </c>
      <c r="C34" s="30"/>
      <c r="D34" s="32"/>
    </row>
    <row r="35" spans="1:4" s="5" customFormat="1" x14ac:dyDescent="0.3">
      <c r="A35" s="33"/>
      <c r="B35" s="31" t="s">
        <v>150</v>
      </c>
      <c r="C35" s="30"/>
      <c r="D35" s="32"/>
    </row>
    <row r="36" spans="1:4" s="5" customFormat="1" x14ac:dyDescent="0.3">
      <c r="A36" s="33"/>
      <c r="B36" s="31" t="s">
        <v>151</v>
      </c>
      <c r="C36" s="30"/>
      <c r="D36" s="32"/>
    </row>
    <row r="37" spans="1:4" s="5" customFormat="1" x14ac:dyDescent="0.3">
      <c r="A37" s="33"/>
      <c r="B37" s="31" t="s">
        <v>152</v>
      </c>
      <c r="C37" s="30"/>
      <c r="D37" s="32"/>
    </row>
    <row r="38" spans="1:4" s="5" customFormat="1" x14ac:dyDescent="0.3">
      <c r="A38" s="33"/>
      <c r="B38" s="31" t="s">
        <v>153</v>
      </c>
      <c r="C38" s="30"/>
      <c r="D38" s="32"/>
    </row>
    <row r="39" spans="1:4" s="5" customFormat="1" x14ac:dyDescent="0.3">
      <c r="A39" s="33"/>
      <c r="B39" s="28" t="s">
        <v>154</v>
      </c>
      <c r="C39" s="30"/>
      <c r="D39" s="32"/>
    </row>
    <row r="40" spans="1:4" s="5" customFormat="1" x14ac:dyDescent="0.3">
      <c r="A40" s="33"/>
      <c r="B40" s="31" t="s">
        <v>155</v>
      </c>
      <c r="C40" s="30"/>
      <c r="D40" s="32"/>
    </row>
    <row r="41" spans="1:4" s="5" customFormat="1" x14ac:dyDescent="0.3">
      <c r="A41" s="33"/>
      <c r="B41" s="31" t="s">
        <v>156</v>
      </c>
      <c r="C41" s="30"/>
      <c r="D41" s="32"/>
    </row>
    <row r="42" spans="1:4" s="5" customFormat="1" x14ac:dyDescent="0.3">
      <c r="A42" s="33"/>
      <c r="B42" s="31" t="s">
        <v>157</v>
      </c>
      <c r="C42" s="30"/>
      <c r="D42" s="32"/>
    </row>
    <row r="43" spans="1:4" s="5" customFormat="1" x14ac:dyDescent="0.3">
      <c r="A43" s="33"/>
      <c r="B43" s="31" t="s">
        <v>158</v>
      </c>
      <c r="C43" s="30"/>
      <c r="D43" s="32"/>
    </row>
    <row r="44" spans="1:4" s="5" customFormat="1" x14ac:dyDescent="0.3">
      <c r="A44" s="33"/>
      <c r="B44" s="31" t="s">
        <v>159</v>
      </c>
      <c r="C44" s="30"/>
      <c r="D44" s="32"/>
    </row>
    <row r="45" spans="1:4" s="5" customFormat="1" x14ac:dyDescent="0.3">
      <c r="A45" s="33"/>
      <c r="B45" s="31" t="s">
        <v>160</v>
      </c>
      <c r="C45" s="30"/>
      <c r="D45" s="32"/>
    </row>
    <row r="46" spans="1:4" s="5" customFormat="1" x14ac:dyDescent="0.3">
      <c r="A46" s="33"/>
      <c r="B46" s="28" t="s">
        <v>5</v>
      </c>
      <c r="C46" s="30"/>
      <c r="D46" s="32"/>
    </row>
    <row r="47" spans="1:4" s="5" customFormat="1" x14ac:dyDescent="0.3">
      <c r="A47" s="33"/>
      <c r="B47" s="31" t="s">
        <v>161</v>
      </c>
      <c r="C47" s="30"/>
      <c r="D47" s="32"/>
    </row>
    <row r="48" spans="1:4" s="5" customFormat="1" x14ac:dyDescent="0.3">
      <c r="A48" s="33"/>
      <c r="B48" s="31" t="s">
        <v>162</v>
      </c>
      <c r="C48" s="30"/>
      <c r="D48" s="32"/>
    </row>
    <row r="49" spans="1:4" s="6" customFormat="1" x14ac:dyDescent="0.3">
      <c r="A49" s="35"/>
      <c r="B49" s="36" t="s">
        <v>163</v>
      </c>
      <c r="C49" s="30"/>
      <c r="D49" s="32"/>
    </row>
    <row r="50" spans="1:4" s="6" customFormat="1" x14ac:dyDescent="0.3">
      <c r="A50" s="35"/>
      <c r="B50" s="36" t="s">
        <v>164</v>
      </c>
      <c r="C50" s="30"/>
      <c r="D50" s="32"/>
    </row>
    <row r="51" spans="1:4" s="6" customFormat="1" x14ac:dyDescent="0.3">
      <c r="A51" s="35"/>
      <c r="B51" s="36" t="s">
        <v>165</v>
      </c>
      <c r="C51" s="30"/>
      <c r="D51" s="32"/>
    </row>
    <row r="52" spans="1:4" s="4" customFormat="1" x14ac:dyDescent="0.3">
      <c r="A52" s="24">
        <v>2</v>
      </c>
      <c r="B52" s="25" t="s">
        <v>166</v>
      </c>
      <c r="C52" s="34"/>
      <c r="D52" s="32"/>
    </row>
    <row r="53" spans="1:4" s="6" customFormat="1" x14ac:dyDescent="0.3">
      <c r="A53" s="35"/>
      <c r="B53" s="37" t="s">
        <v>167</v>
      </c>
      <c r="C53" s="34"/>
      <c r="D53" s="29"/>
    </row>
    <row r="54" spans="1:4" s="6" customFormat="1" x14ac:dyDescent="0.3">
      <c r="A54" s="35"/>
      <c r="B54" s="28" t="s">
        <v>168</v>
      </c>
      <c r="C54" s="38"/>
      <c r="D54" s="29"/>
    </row>
    <row r="55" spans="1:4" s="6" customFormat="1" x14ac:dyDescent="0.3">
      <c r="A55" s="35"/>
      <c r="B55" s="31" t="s">
        <v>169</v>
      </c>
      <c r="C55" s="30"/>
      <c r="D55" s="32"/>
    </row>
    <row r="56" spans="1:4" s="6" customFormat="1" x14ac:dyDescent="0.3">
      <c r="A56" s="35"/>
      <c r="B56" s="31" t="s">
        <v>170</v>
      </c>
      <c r="C56" s="30"/>
      <c r="D56" s="32"/>
    </row>
    <row r="57" spans="1:4" s="6" customFormat="1" x14ac:dyDescent="0.3">
      <c r="A57" s="35"/>
      <c r="B57" s="31" t="s">
        <v>171</v>
      </c>
      <c r="C57" s="30"/>
      <c r="D57" s="32"/>
    </row>
    <row r="58" spans="1:4" s="6" customFormat="1" x14ac:dyDescent="0.3">
      <c r="A58" s="35"/>
      <c r="B58" s="31" t="s">
        <v>132</v>
      </c>
      <c r="C58" s="30"/>
      <c r="D58" s="32"/>
    </row>
    <row r="59" spans="1:4" s="6" customFormat="1" x14ac:dyDescent="0.3">
      <c r="A59" s="35"/>
      <c r="B59" s="31" t="s">
        <v>133</v>
      </c>
      <c r="C59" s="30"/>
      <c r="D59" s="32"/>
    </row>
    <row r="60" spans="1:4" s="6" customFormat="1" x14ac:dyDescent="0.3">
      <c r="A60" s="35"/>
      <c r="B60" s="31" t="s">
        <v>134</v>
      </c>
      <c r="C60" s="30"/>
      <c r="D60" s="32"/>
    </row>
    <row r="61" spans="1:4" s="6" customFormat="1" x14ac:dyDescent="0.3">
      <c r="A61" s="35"/>
      <c r="B61" s="31" t="s">
        <v>172</v>
      </c>
      <c r="C61" s="30"/>
      <c r="D61" s="32"/>
    </row>
    <row r="62" spans="1:4" s="6" customFormat="1" x14ac:dyDescent="0.3">
      <c r="A62" s="35"/>
      <c r="B62" s="31" t="s">
        <v>173</v>
      </c>
      <c r="C62" s="30"/>
      <c r="D62" s="32"/>
    </row>
    <row r="63" spans="1:4" s="6" customFormat="1" ht="16.2" x14ac:dyDescent="0.35">
      <c r="A63" s="35"/>
      <c r="B63" s="28" t="s">
        <v>138</v>
      </c>
      <c r="C63" s="39"/>
      <c r="D63" s="32"/>
    </row>
    <row r="64" spans="1:4" s="6" customFormat="1" ht="17.25" customHeight="1" x14ac:dyDescent="0.3">
      <c r="A64" s="35"/>
      <c r="B64" s="31" t="s">
        <v>174</v>
      </c>
      <c r="C64" s="30"/>
      <c r="D64" s="32"/>
    </row>
    <row r="65" spans="1:4" s="6" customFormat="1" x14ac:dyDescent="0.3">
      <c r="A65" s="35"/>
      <c r="B65" s="31" t="s">
        <v>175</v>
      </c>
      <c r="C65" s="30"/>
      <c r="D65" s="32"/>
    </row>
    <row r="66" spans="1:4" s="6" customFormat="1" ht="27.6" x14ac:dyDescent="0.3">
      <c r="A66" s="35"/>
      <c r="B66" s="31" t="s">
        <v>176</v>
      </c>
      <c r="C66" s="30"/>
      <c r="D66" s="32"/>
    </row>
    <row r="67" spans="1:4" s="6" customFormat="1" x14ac:dyDescent="0.3">
      <c r="A67" s="35"/>
      <c r="B67" s="31" t="s">
        <v>177</v>
      </c>
      <c r="C67" s="30"/>
      <c r="D67" s="32"/>
    </row>
    <row r="68" spans="1:4" s="6" customFormat="1" x14ac:dyDescent="0.3">
      <c r="A68" s="35"/>
      <c r="B68" s="31" t="s">
        <v>178</v>
      </c>
      <c r="C68" s="30"/>
      <c r="D68" s="32"/>
    </row>
    <row r="69" spans="1:4" s="6" customFormat="1" x14ac:dyDescent="0.3">
      <c r="A69" s="35"/>
      <c r="B69" s="31" t="s">
        <v>179</v>
      </c>
      <c r="C69" s="30"/>
      <c r="D69" s="32"/>
    </row>
    <row r="70" spans="1:4" s="6" customFormat="1" x14ac:dyDescent="0.3">
      <c r="A70" s="35"/>
      <c r="B70" s="31" t="s">
        <v>10</v>
      </c>
      <c r="C70" s="30"/>
      <c r="D70" s="32"/>
    </row>
    <row r="71" spans="1:4" s="6" customFormat="1" x14ac:dyDescent="0.3">
      <c r="A71" s="35"/>
      <c r="B71" s="28" t="s">
        <v>180</v>
      </c>
      <c r="C71" s="34"/>
      <c r="D71" s="32"/>
    </row>
    <row r="72" spans="1:4" s="6" customFormat="1" x14ac:dyDescent="0.3">
      <c r="A72" s="35"/>
      <c r="B72" s="31" t="s">
        <v>181</v>
      </c>
      <c r="C72" s="30"/>
      <c r="D72" s="32"/>
    </row>
    <row r="73" spans="1:4" s="6" customFormat="1" x14ac:dyDescent="0.3">
      <c r="A73" s="35"/>
      <c r="B73" s="31" t="s">
        <v>170</v>
      </c>
      <c r="C73" s="30"/>
      <c r="D73" s="32"/>
    </row>
    <row r="74" spans="1:4" s="6" customFormat="1" x14ac:dyDescent="0.3">
      <c r="A74" s="35"/>
      <c r="B74" s="31" t="s">
        <v>182</v>
      </c>
      <c r="C74" s="30"/>
      <c r="D74" s="32"/>
    </row>
    <row r="75" spans="1:4" s="6" customFormat="1" x14ac:dyDescent="0.3">
      <c r="A75" s="35"/>
      <c r="B75" s="31" t="s">
        <v>183</v>
      </c>
      <c r="C75" s="30"/>
      <c r="D75" s="32"/>
    </row>
    <row r="76" spans="1:4" s="6" customFormat="1" x14ac:dyDescent="0.3">
      <c r="A76" s="35"/>
      <c r="B76" s="31" t="s">
        <v>132</v>
      </c>
      <c r="C76" s="30"/>
      <c r="D76" s="32"/>
    </row>
    <row r="77" spans="1:4" s="6" customFormat="1" ht="22.5" customHeight="1" x14ac:dyDescent="0.3">
      <c r="A77" s="35"/>
      <c r="B77" s="31" t="s">
        <v>184</v>
      </c>
      <c r="C77" s="30"/>
      <c r="D77" s="32"/>
    </row>
    <row r="78" spans="1:4" s="6" customFormat="1" x14ac:dyDescent="0.3">
      <c r="A78" s="35"/>
      <c r="B78" s="31" t="s">
        <v>185</v>
      </c>
      <c r="C78" s="30"/>
      <c r="D78" s="32"/>
    </row>
    <row r="79" spans="1:4" s="6" customFormat="1" x14ac:dyDescent="0.3">
      <c r="A79" s="35"/>
      <c r="B79" s="31" t="s">
        <v>186</v>
      </c>
      <c r="C79" s="30"/>
      <c r="D79" s="32"/>
    </row>
    <row r="80" spans="1:4" s="6" customFormat="1" x14ac:dyDescent="0.3">
      <c r="A80" s="35"/>
      <c r="B80" s="31" t="s">
        <v>187</v>
      </c>
      <c r="C80" s="30"/>
      <c r="D80" s="32"/>
    </row>
    <row r="81" spans="1:4" s="6" customFormat="1" x14ac:dyDescent="0.3">
      <c r="A81" s="35"/>
      <c r="B81" s="31" t="s">
        <v>188</v>
      </c>
      <c r="C81" s="30"/>
      <c r="D81" s="32"/>
    </row>
    <row r="82" spans="1:4" s="6" customFormat="1" x14ac:dyDescent="0.3">
      <c r="A82" s="35"/>
      <c r="B82" s="28" t="s">
        <v>5</v>
      </c>
      <c r="C82" s="38"/>
      <c r="D82" s="32"/>
    </row>
    <row r="83" spans="1:4" s="6" customFormat="1" x14ac:dyDescent="0.3">
      <c r="A83" s="35"/>
      <c r="B83" s="31" t="s">
        <v>161</v>
      </c>
      <c r="C83" s="30"/>
      <c r="D83" s="32"/>
    </row>
    <row r="84" spans="1:4" s="6" customFormat="1" x14ac:dyDescent="0.3">
      <c r="A84" s="35"/>
      <c r="B84" s="31" t="s">
        <v>162</v>
      </c>
      <c r="C84" s="30"/>
      <c r="D84" s="32"/>
    </row>
    <row r="85" spans="1:4" s="6" customFormat="1" x14ac:dyDescent="0.3">
      <c r="A85" s="35"/>
      <c r="B85" s="36" t="s">
        <v>189</v>
      </c>
      <c r="C85" s="30"/>
      <c r="D85" s="32"/>
    </row>
    <row r="86" spans="1:4" s="6" customFormat="1" x14ac:dyDescent="0.3">
      <c r="A86" s="35"/>
      <c r="B86" s="36" t="s">
        <v>190</v>
      </c>
      <c r="C86" s="30"/>
      <c r="D86" s="32"/>
    </row>
    <row r="87" spans="1:4" s="6" customFormat="1" x14ac:dyDescent="0.3">
      <c r="A87" s="35"/>
      <c r="B87" s="36" t="s">
        <v>191</v>
      </c>
      <c r="C87" s="30"/>
      <c r="D87" s="32"/>
    </row>
    <row r="88" spans="1:4" s="5" customFormat="1" x14ac:dyDescent="0.3">
      <c r="A88" s="40" t="s">
        <v>19</v>
      </c>
      <c r="B88" s="41" t="s">
        <v>192</v>
      </c>
      <c r="C88" s="30"/>
      <c r="D88" s="32"/>
    </row>
    <row r="89" spans="1:4" s="5" customFormat="1" x14ac:dyDescent="0.3">
      <c r="A89" s="24">
        <v>1</v>
      </c>
      <c r="B89" s="42" t="s">
        <v>193</v>
      </c>
      <c r="C89" s="34"/>
      <c r="D89" s="29"/>
    </row>
    <row r="90" spans="1:4" s="6" customFormat="1" x14ac:dyDescent="0.3">
      <c r="A90" s="35"/>
      <c r="B90" s="43" t="s">
        <v>194</v>
      </c>
      <c r="C90" s="34"/>
      <c r="D90" s="29"/>
    </row>
    <row r="91" spans="1:4" s="6" customFormat="1" x14ac:dyDescent="0.3">
      <c r="A91" s="35"/>
      <c r="B91" s="28" t="s">
        <v>195</v>
      </c>
      <c r="C91" s="38"/>
      <c r="D91" s="29"/>
    </row>
    <row r="92" spans="1:4" s="6" customFormat="1" x14ac:dyDescent="0.3">
      <c r="A92" s="35"/>
      <c r="B92" s="31" t="s">
        <v>196</v>
      </c>
      <c r="C92" s="38"/>
      <c r="D92" s="29"/>
    </row>
    <row r="93" spans="1:4" s="6" customFormat="1" x14ac:dyDescent="0.3">
      <c r="A93" s="35"/>
      <c r="B93" s="31" t="s">
        <v>170</v>
      </c>
      <c r="C93" s="30"/>
      <c r="D93" s="29"/>
    </row>
    <row r="94" spans="1:4" s="6" customFormat="1" x14ac:dyDescent="0.3">
      <c r="A94" s="35"/>
      <c r="B94" s="31" t="s">
        <v>131</v>
      </c>
      <c r="C94" s="30"/>
      <c r="D94" s="32"/>
    </row>
    <row r="95" spans="1:4" s="6" customFormat="1" x14ac:dyDescent="0.3">
      <c r="A95" s="35"/>
      <c r="B95" s="31" t="s">
        <v>132</v>
      </c>
      <c r="C95" s="30"/>
      <c r="D95" s="32"/>
    </row>
    <row r="96" spans="1:4" s="6" customFormat="1" x14ac:dyDescent="0.3">
      <c r="A96" s="35"/>
      <c r="B96" s="31" t="s">
        <v>133</v>
      </c>
      <c r="C96" s="30"/>
      <c r="D96" s="32"/>
    </row>
    <row r="97" spans="1:4" s="6" customFormat="1" x14ac:dyDescent="0.3">
      <c r="A97" s="35"/>
      <c r="B97" s="31" t="s">
        <v>134</v>
      </c>
      <c r="C97" s="30"/>
      <c r="D97" s="32"/>
    </row>
    <row r="98" spans="1:4" s="6" customFormat="1" x14ac:dyDescent="0.3">
      <c r="A98" s="35"/>
      <c r="B98" s="31" t="s">
        <v>135</v>
      </c>
      <c r="C98" s="30"/>
      <c r="D98" s="32"/>
    </row>
    <row r="99" spans="1:4" s="6" customFormat="1" x14ac:dyDescent="0.3">
      <c r="A99" s="35"/>
      <c r="B99" s="31" t="s">
        <v>136</v>
      </c>
      <c r="C99" s="30"/>
      <c r="D99" s="32"/>
    </row>
    <row r="100" spans="1:4" s="6" customFormat="1" x14ac:dyDescent="0.3">
      <c r="A100" s="35"/>
      <c r="B100" s="31" t="s">
        <v>197</v>
      </c>
      <c r="C100" s="30"/>
      <c r="D100" s="32"/>
    </row>
    <row r="101" spans="1:4" s="6" customFormat="1" x14ac:dyDescent="0.3">
      <c r="A101" s="35"/>
      <c r="B101" s="28" t="s">
        <v>198</v>
      </c>
      <c r="C101" s="38"/>
      <c r="D101" s="32"/>
    </row>
    <row r="102" spans="1:4" s="6" customFormat="1" ht="18" customHeight="1" x14ac:dyDescent="0.3">
      <c r="A102" s="35"/>
      <c r="B102" s="41" t="s">
        <v>174</v>
      </c>
      <c r="C102" s="30"/>
      <c r="D102" s="32"/>
    </row>
    <row r="103" spans="1:4" s="6" customFormat="1" x14ac:dyDescent="0.3">
      <c r="A103" s="35"/>
      <c r="B103" s="31" t="s">
        <v>175</v>
      </c>
      <c r="C103" s="30"/>
      <c r="D103" s="32"/>
    </row>
    <row r="104" spans="1:4" s="6" customFormat="1" ht="28.5" customHeight="1" x14ac:dyDescent="0.3">
      <c r="A104" s="35"/>
      <c r="B104" s="31" t="s">
        <v>199</v>
      </c>
      <c r="C104" s="30"/>
      <c r="D104" s="32"/>
    </row>
    <row r="105" spans="1:4" s="6" customFormat="1" x14ac:dyDescent="0.3">
      <c r="A105" s="35"/>
      <c r="B105" s="31" t="s">
        <v>140</v>
      </c>
      <c r="C105" s="30"/>
      <c r="D105" s="32"/>
    </row>
    <row r="106" spans="1:4" s="6" customFormat="1" x14ac:dyDescent="0.3">
      <c r="A106" s="35"/>
      <c r="B106" s="31" t="s">
        <v>141</v>
      </c>
      <c r="C106" s="30"/>
      <c r="D106" s="32"/>
    </row>
    <row r="107" spans="1:4" s="6" customFormat="1" x14ac:dyDescent="0.3">
      <c r="A107" s="35"/>
      <c r="B107" s="31" t="s">
        <v>200</v>
      </c>
      <c r="C107" s="30"/>
      <c r="D107" s="32"/>
    </row>
    <row r="108" spans="1:4" s="6" customFormat="1" x14ac:dyDescent="0.3">
      <c r="A108" s="35"/>
      <c r="B108" s="31" t="s">
        <v>201</v>
      </c>
      <c r="C108" s="30"/>
      <c r="D108" s="32"/>
    </row>
    <row r="109" spans="1:4" s="6" customFormat="1" x14ac:dyDescent="0.3">
      <c r="A109" s="35"/>
      <c r="B109" s="31" t="s">
        <v>10</v>
      </c>
      <c r="C109" s="30"/>
      <c r="D109" s="32"/>
    </row>
    <row r="110" spans="1:4" s="6" customFormat="1" x14ac:dyDescent="0.3">
      <c r="A110" s="35"/>
      <c r="B110" s="28" t="s">
        <v>143</v>
      </c>
      <c r="C110" s="30"/>
      <c r="D110" s="32"/>
    </row>
    <row r="111" spans="1:4" s="6" customFormat="1" x14ac:dyDescent="0.3">
      <c r="A111" s="35"/>
      <c r="B111" s="41" t="s">
        <v>144</v>
      </c>
      <c r="C111" s="30"/>
      <c r="D111" s="32"/>
    </row>
    <row r="112" spans="1:4" s="6" customFormat="1" x14ac:dyDescent="0.3">
      <c r="A112" s="35"/>
      <c r="B112" s="31" t="s">
        <v>145</v>
      </c>
      <c r="C112" s="30"/>
      <c r="D112" s="32"/>
    </row>
    <row r="113" spans="1:4" s="6" customFormat="1" x14ac:dyDescent="0.3">
      <c r="A113" s="35"/>
      <c r="B113" s="31" t="s">
        <v>146</v>
      </c>
      <c r="C113" s="30"/>
      <c r="D113" s="32"/>
    </row>
    <row r="114" spans="1:4" s="6" customFormat="1" x14ac:dyDescent="0.3">
      <c r="A114" s="35"/>
      <c r="B114" s="31" t="s">
        <v>147</v>
      </c>
      <c r="C114" s="30"/>
      <c r="D114" s="32"/>
    </row>
    <row r="115" spans="1:4" s="6" customFormat="1" x14ac:dyDescent="0.3">
      <c r="A115" s="35"/>
      <c r="B115" s="28" t="s">
        <v>202</v>
      </c>
      <c r="C115" s="34"/>
      <c r="D115" s="29"/>
    </row>
    <row r="116" spans="1:4" s="6" customFormat="1" x14ac:dyDescent="0.3">
      <c r="A116" s="35"/>
      <c r="B116" s="41" t="s">
        <v>203</v>
      </c>
      <c r="C116" s="30"/>
      <c r="D116" s="32"/>
    </row>
    <row r="117" spans="1:4" s="6" customFormat="1" x14ac:dyDescent="0.3">
      <c r="A117" s="35"/>
      <c r="B117" s="31" t="s">
        <v>150</v>
      </c>
      <c r="C117" s="30"/>
      <c r="D117" s="32"/>
    </row>
    <row r="118" spans="1:4" s="6" customFormat="1" x14ac:dyDescent="0.3">
      <c r="A118" s="35"/>
      <c r="B118" s="36" t="s">
        <v>204</v>
      </c>
      <c r="C118" s="30"/>
      <c r="D118" s="32"/>
    </row>
    <row r="119" spans="1:4" s="6" customFormat="1" x14ac:dyDescent="0.3">
      <c r="A119" s="35"/>
      <c r="B119" s="36" t="s">
        <v>205</v>
      </c>
      <c r="C119" s="30"/>
      <c r="D119" s="32"/>
    </row>
    <row r="120" spans="1:4" s="6" customFormat="1" x14ac:dyDescent="0.3">
      <c r="A120" s="35"/>
      <c r="B120" s="31" t="s">
        <v>151</v>
      </c>
      <c r="C120" s="30"/>
      <c r="D120" s="32"/>
    </row>
    <row r="121" spans="1:4" s="6" customFormat="1" x14ac:dyDescent="0.3">
      <c r="A121" s="35"/>
      <c r="B121" s="36" t="s">
        <v>204</v>
      </c>
      <c r="C121" s="30"/>
      <c r="D121" s="32"/>
    </row>
    <row r="122" spans="1:4" s="6" customFormat="1" x14ac:dyDescent="0.3">
      <c r="A122" s="35"/>
      <c r="B122" s="36" t="s">
        <v>205</v>
      </c>
      <c r="C122" s="30"/>
      <c r="D122" s="32"/>
    </row>
    <row r="123" spans="1:4" s="6" customFormat="1" x14ac:dyDescent="0.3">
      <c r="A123" s="35"/>
      <c r="B123" s="31" t="s">
        <v>206</v>
      </c>
      <c r="C123" s="30"/>
      <c r="D123" s="32"/>
    </row>
    <row r="124" spans="1:4" s="6" customFormat="1" x14ac:dyDescent="0.3">
      <c r="A124" s="35"/>
      <c r="B124" s="31" t="s">
        <v>207</v>
      </c>
      <c r="C124" s="30"/>
      <c r="D124" s="32"/>
    </row>
    <row r="125" spans="1:4" s="6" customFormat="1" x14ac:dyDescent="0.3">
      <c r="A125" s="35"/>
      <c r="B125" s="28" t="s">
        <v>154</v>
      </c>
      <c r="C125" s="38"/>
      <c r="D125" s="32"/>
    </row>
    <row r="126" spans="1:4" s="6" customFormat="1" x14ac:dyDescent="0.3">
      <c r="A126" s="35"/>
      <c r="B126" s="41" t="s">
        <v>155</v>
      </c>
      <c r="C126" s="30"/>
      <c r="D126" s="32"/>
    </row>
    <row r="127" spans="1:4" s="6" customFormat="1" x14ac:dyDescent="0.3">
      <c r="A127" s="35"/>
      <c r="B127" s="31" t="s">
        <v>156</v>
      </c>
      <c r="C127" s="30"/>
      <c r="D127" s="32"/>
    </row>
    <row r="128" spans="1:4" s="6" customFormat="1" x14ac:dyDescent="0.3">
      <c r="A128" s="35"/>
      <c r="B128" s="31" t="s">
        <v>157</v>
      </c>
      <c r="C128" s="30"/>
      <c r="D128" s="32"/>
    </row>
    <row r="129" spans="1:11" s="6" customFormat="1" x14ac:dyDescent="0.3">
      <c r="A129" s="35"/>
      <c r="B129" s="31" t="s">
        <v>158</v>
      </c>
      <c r="C129" s="30"/>
      <c r="D129" s="32"/>
    </row>
    <row r="130" spans="1:11" s="6" customFormat="1" x14ac:dyDescent="0.3">
      <c r="A130" s="35"/>
      <c r="B130" s="31" t="s">
        <v>159</v>
      </c>
      <c r="C130" s="30"/>
      <c r="D130" s="32"/>
    </row>
    <row r="131" spans="1:11" s="6" customFormat="1" x14ac:dyDescent="0.3">
      <c r="A131" s="35"/>
      <c r="B131" s="31" t="s">
        <v>160</v>
      </c>
      <c r="C131" s="30"/>
      <c r="D131" s="32"/>
      <c r="H131" s="5"/>
      <c r="I131" s="5"/>
      <c r="J131" s="5"/>
      <c r="K131" s="5"/>
    </row>
    <row r="132" spans="1:11" s="6" customFormat="1" ht="16.2" x14ac:dyDescent="0.35">
      <c r="A132" s="35"/>
      <c r="B132" s="28" t="s">
        <v>208</v>
      </c>
      <c r="C132" s="39"/>
      <c r="D132" s="32"/>
      <c r="H132" s="5"/>
      <c r="I132" s="5"/>
      <c r="J132" s="5"/>
      <c r="K132" s="5"/>
    </row>
    <row r="133" spans="1:11" s="6" customFormat="1" x14ac:dyDescent="0.3">
      <c r="A133" s="35"/>
      <c r="B133" s="41" t="s">
        <v>209</v>
      </c>
      <c r="C133" s="30"/>
      <c r="D133" s="32"/>
      <c r="H133" s="5"/>
      <c r="I133" s="5"/>
      <c r="J133" s="5"/>
      <c r="K133" s="5"/>
    </row>
    <row r="134" spans="1:11" s="6" customFormat="1" x14ac:dyDescent="0.3">
      <c r="A134" s="35"/>
      <c r="B134" s="31" t="s">
        <v>210</v>
      </c>
      <c r="C134" s="30"/>
      <c r="D134" s="32"/>
      <c r="H134" s="5"/>
      <c r="I134" s="5"/>
      <c r="J134" s="5"/>
      <c r="K134" s="5"/>
    </row>
    <row r="135" spans="1:11" s="6" customFormat="1" x14ac:dyDescent="0.3">
      <c r="A135" s="35"/>
      <c r="B135" s="31" t="s">
        <v>211</v>
      </c>
      <c r="C135" s="30"/>
      <c r="D135" s="32"/>
      <c r="H135" s="5"/>
      <c r="I135" s="5"/>
      <c r="J135" s="5"/>
      <c r="K135" s="5"/>
    </row>
    <row r="136" spans="1:11" s="5" customFormat="1" x14ac:dyDescent="0.3">
      <c r="A136" s="24">
        <v>2</v>
      </c>
      <c r="B136" s="42" t="s">
        <v>212</v>
      </c>
      <c r="C136" s="30"/>
      <c r="D136" s="32"/>
    </row>
    <row r="137" spans="1:11" s="5" customFormat="1" x14ac:dyDescent="0.3">
      <c r="A137" s="33"/>
      <c r="B137" s="43" t="s">
        <v>213</v>
      </c>
      <c r="C137" s="34"/>
      <c r="D137" s="29"/>
    </row>
    <row r="138" spans="1:11" s="5" customFormat="1" x14ac:dyDescent="0.3">
      <c r="A138" s="33"/>
      <c r="B138" s="28" t="s">
        <v>195</v>
      </c>
      <c r="C138" s="30"/>
      <c r="D138" s="29"/>
    </row>
    <row r="139" spans="1:11" s="5" customFormat="1" x14ac:dyDescent="0.3">
      <c r="A139" s="33"/>
      <c r="B139" s="31" t="s">
        <v>214</v>
      </c>
      <c r="C139" s="30"/>
      <c r="D139" s="32"/>
    </row>
    <row r="140" spans="1:11" s="5" customFormat="1" x14ac:dyDescent="0.3">
      <c r="A140" s="33"/>
      <c r="B140" s="31" t="s">
        <v>170</v>
      </c>
      <c r="C140" s="30"/>
      <c r="D140" s="32"/>
    </row>
    <row r="141" spans="1:11" s="5" customFormat="1" x14ac:dyDescent="0.3">
      <c r="A141" s="33"/>
      <c r="B141" s="31" t="s">
        <v>215</v>
      </c>
      <c r="C141" s="30"/>
      <c r="D141" s="32"/>
    </row>
    <row r="142" spans="1:11" s="5" customFormat="1" x14ac:dyDescent="0.3">
      <c r="A142" s="33"/>
      <c r="B142" s="31" t="s">
        <v>132</v>
      </c>
      <c r="C142" s="30"/>
      <c r="D142" s="32"/>
    </row>
    <row r="143" spans="1:11" s="5" customFormat="1" x14ac:dyDescent="0.3">
      <c r="A143" s="33"/>
      <c r="B143" s="31" t="s">
        <v>216</v>
      </c>
      <c r="C143" s="30"/>
      <c r="D143" s="32"/>
    </row>
    <row r="144" spans="1:11" s="5" customFormat="1" x14ac:dyDescent="0.3">
      <c r="A144" s="33"/>
      <c r="B144" s="31" t="s">
        <v>134</v>
      </c>
      <c r="C144" s="30"/>
      <c r="D144" s="32"/>
    </row>
    <row r="145" spans="1:4" s="5" customFormat="1" x14ac:dyDescent="0.3">
      <c r="A145" s="33"/>
      <c r="B145" s="31" t="s">
        <v>135</v>
      </c>
      <c r="C145" s="30"/>
      <c r="D145" s="32"/>
    </row>
    <row r="146" spans="1:4" s="5" customFormat="1" x14ac:dyDescent="0.3">
      <c r="A146" s="33"/>
      <c r="B146" s="31" t="s">
        <v>136</v>
      </c>
      <c r="C146" s="30"/>
      <c r="D146" s="32"/>
    </row>
    <row r="147" spans="1:4" s="5" customFormat="1" x14ac:dyDescent="0.3">
      <c r="A147" s="33"/>
      <c r="B147" s="28" t="s">
        <v>198</v>
      </c>
      <c r="C147" s="30"/>
      <c r="D147" s="32"/>
    </row>
    <row r="148" spans="1:4" s="5" customFormat="1" ht="17.25" customHeight="1" x14ac:dyDescent="0.3">
      <c r="A148" s="33"/>
      <c r="B148" s="41" t="s">
        <v>174</v>
      </c>
      <c r="C148" s="30"/>
      <c r="D148" s="32"/>
    </row>
    <row r="149" spans="1:4" s="5" customFormat="1" x14ac:dyDescent="0.3">
      <c r="A149" s="33"/>
      <c r="B149" s="31" t="s">
        <v>175</v>
      </c>
      <c r="C149" s="30"/>
      <c r="D149" s="32"/>
    </row>
    <row r="150" spans="1:4" s="5" customFormat="1" ht="29.25" customHeight="1" x14ac:dyDescent="0.3">
      <c r="A150" s="33"/>
      <c r="B150" s="31" t="s">
        <v>217</v>
      </c>
      <c r="C150" s="30"/>
      <c r="D150" s="32"/>
    </row>
    <row r="151" spans="1:4" s="5" customFormat="1" ht="14.25" customHeight="1" x14ac:dyDescent="0.3">
      <c r="A151" s="33"/>
      <c r="B151" s="31" t="s">
        <v>177</v>
      </c>
      <c r="C151" s="30"/>
      <c r="D151" s="32"/>
    </row>
    <row r="152" spans="1:4" s="5" customFormat="1" x14ac:dyDescent="0.3">
      <c r="A152" s="33"/>
      <c r="B152" s="31" t="s">
        <v>178</v>
      </c>
      <c r="C152" s="30"/>
      <c r="D152" s="32"/>
    </row>
    <row r="153" spans="1:4" s="5" customFormat="1" x14ac:dyDescent="0.3">
      <c r="A153" s="33"/>
      <c r="B153" s="31" t="s">
        <v>179</v>
      </c>
      <c r="C153" s="30"/>
      <c r="D153" s="32"/>
    </row>
    <row r="154" spans="1:4" s="5" customFormat="1" x14ac:dyDescent="0.3">
      <c r="A154" s="33"/>
      <c r="B154" s="31" t="s">
        <v>10</v>
      </c>
      <c r="C154" s="30"/>
      <c r="D154" s="32"/>
    </row>
    <row r="155" spans="1:4" s="5" customFormat="1" x14ac:dyDescent="0.3">
      <c r="A155" s="33"/>
      <c r="B155" s="28" t="s">
        <v>218</v>
      </c>
      <c r="C155" s="30"/>
      <c r="D155" s="32"/>
    </row>
    <row r="156" spans="1:4" s="5" customFormat="1" x14ac:dyDescent="0.3">
      <c r="A156" s="33"/>
      <c r="B156" s="41" t="s">
        <v>181</v>
      </c>
      <c r="C156" s="30"/>
      <c r="D156" s="32"/>
    </row>
    <row r="157" spans="1:4" s="5" customFormat="1" x14ac:dyDescent="0.3">
      <c r="A157" s="33"/>
      <c r="B157" s="31" t="s">
        <v>170</v>
      </c>
      <c r="C157" s="30"/>
      <c r="D157" s="32"/>
    </row>
    <row r="158" spans="1:4" s="5" customFormat="1" x14ac:dyDescent="0.3">
      <c r="A158" s="33"/>
      <c r="B158" s="31" t="s">
        <v>219</v>
      </c>
      <c r="C158" s="30"/>
      <c r="D158" s="32"/>
    </row>
    <row r="159" spans="1:4" s="5" customFormat="1" x14ac:dyDescent="0.3">
      <c r="A159" s="33"/>
      <c r="B159" s="31" t="s">
        <v>220</v>
      </c>
      <c r="C159" s="30"/>
      <c r="D159" s="32"/>
    </row>
    <row r="160" spans="1:4" s="5" customFormat="1" x14ac:dyDescent="0.3">
      <c r="A160" s="33"/>
      <c r="B160" s="31" t="s">
        <v>132</v>
      </c>
      <c r="C160" s="30"/>
      <c r="D160" s="32"/>
    </row>
    <row r="161" spans="1:4" s="5" customFormat="1" x14ac:dyDescent="0.3">
      <c r="A161" s="33"/>
      <c r="B161" s="31" t="s">
        <v>221</v>
      </c>
      <c r="C161" s="30"/>
      <c r="D161" s="32"/>
    </row>
    <row r="162" spans="1:4" s="5" customFormat="1" x14ac:dyDescent="0.3">
      <c r="A162" s="33"/>
      <c r="B162" s="31" t="s">
        <v>134</v>
      </c>
      <c r="C162" s="30"/>
      <c r="D162" s="32"/>
    </row>
    <row r="163" spans="1:4" s="5" customFormat="1" x14ac:dyDescent="0.3">
      <c r="A163" s="33"/>
      <c r="B163" s="31" t="s">
        <v>135</v>
      </c>
      <c r="C163" s="30"/>
      <c r="D163" s="32"/>
    </row>
    <row r="164" spans="1:4" s="5" customFormat="1" x14ac:dyDescent="0.3">
      <c r="A164" s="33"/>
      <c r="B164" s="31" t="s">
        <v>136</v>
      </c>
      <c r="C164" s="30"/>
      <c r="D164" s="32"/>
    </row>
    <row r="165" spans="1:4" s="5" customFormat="1" x14ac:dyDescent="0.3">
      <c r="A165" s="33"/>
      <c r="B165" s="31" t="s">
        <v>188</v>
      </c>
      <c r="C165" s="30"/>
      <c r="D165" s="32"/>
    </row>
    <row r="166" spans="1:4" s="5" customFormat="1" x14ac:dyDescent="0.3">
      <c r="A166" s="33"/>
      <c r="B166" s="28" t="s">
        <v>208</v>
      </c>
      <c r="C166" s="30"/>
      <c r="D166" s="32"/>
    </row>
    <row r="167" spans="1:4" s="5" customFormat="1" x14ac:dyDescent="0.3">
      <c r="A167" s="33"/>
      <c r="B167" s="31" t="s">
        <v>222</v>
      </c>
      <c r="C167" s="30"/>
      <c r="D167" s="32"/>
    </row>
    <row r="168" spans="1:4" s="5" customFormat="1" x14ac:dyDescent="0.3">
      <c r="A168" s="33"/>
      <c r="B168" s="31" t="s">
        <v>223</v>
      </c>
      <c r="C168" s="30"/>
      <c r="D168" s="32"/>
    </row>
    <row r="169" spans="1:4" s="5" customFormat="1" x14ac:dyDescent="0.3">
      <c r="A169" s="33"/>
      <c r="B169" s="31" t="s">
        <v>224</v>
      </c>
      <c r="C169" s="30"/>
      <c r="D169" s="32"/>
    </row>
    <row r="170" spans="1:4" s="5" customFormat="1" ht="21.75" customHeight="1" x14ac:dyDescent="0.3">
      <c r="A170" s="40" t="s">
        <v>93</v>
      </c>
      <c r="B170" s="41" t="s">
        <v>225</v>
      </c>
      <c r="C170" s="30"/>
      <c r="D170" s="32"/>
    </row>
    <row r="171" spans="1:4" s="5" customFormat="1" ht="15.9" customHeight="1" x14ac:dyDescent="0.3">
      <c r="A171" s="24">
        <v>1</v>
      </c>
      <c r="B171" s="25" t="s">
        <v>226</v>
      </c>
      <c r="C171" s="30"/>
      <c r="D171" s="29"/>
    </row>
    <row r="172" spans="1:4" s="5" customFormat="1" ht="15.9" customHeight="1" x14ac:dyDescent="0.3">
      <c r="A172" s="33"/>
      <c r="B172" s="37" t="s">
        <v>227</v>
      </c>
      <c r="C172" s="34"/>
      <c r="D172" s="29"/>
    </row>
    <row r="173" spans="1:4" s="5" customFormat="1" ht="15.9" customHeight="1" x14ac:dyDescent="0.3">
      <c r="A173" s="33"/>
      <c r="B173" s="28" t="s">
        <v>228</v>
      </c>
      <c r="C173" s="30"/>
      <c r="D173" s="29"/>
    </row>
    <row r="174" spans="1:4" s="5" customFormat="1" ht="15.9" customHeight="1" x14ac:dyDescent="0.3">
      <c r="A174" s="33"/>
      <c r="B174" s="31" t="s">
        <v>21</v>
      </c>
      <c r="C174" s="30"/>
      <c r="D174" s="32"/>
    </row>
    <row r="175" spans="1:4" s="5" customFormat="1" ht="15.9" customHeight="1" x14ac:dyDescent="0.3">
      <c r="A175" s="33"/>
      <c r="B175" s="31" t="s">
        <v>229</v>
      </c>
      <c r="C175" s="30"/>
      <c r="D175" s="32"/>
    </row>
    <row r="176" spans="1:4" s="5" customFormat="1" ht="15.9" customHeight="1" x14ac:dyDescent="0.3">
      <c r="A176" s="33"/>
      <c r="B176" s="31" t="s">
        <v>22</v>
      </c>
      <c r="C176" s="30"/>
      <c r="D176" s="32"/>
    </row>
    <row r="177" spans="1:4" s="5" customFormat="1" ht="15.9" customHeight="1" x14ac:dyDescent="0.3">
      <c r="A177" s="33"/>
      <c r="B177" s="31" t="s">
        <v>23</v>
      </c>
      <c r="C177" s="30"/>
      <c r="D177" s="32"/>
    </row>
    <row r="178" spans="1:4" s="5" customFormat="1" ht="15.9" customHeight="1" x14ac:dyDescent="0.3">
      <c r="A178" s="33"/>
      <c r="B178" s="28" t="s">
        <v>230</v>
      </c>
      <c r="C178" s="30"/>
      <c r="D178" s="32"/>
    </row>
    <row r="179" spans="1:4" s="5" customFormat="1" ht="15.9" customHeight="1" x14ac:dyDescent="0.3">
      <c r="A179" s="33"/>
      <c r="B179" s="31" t="s">
        <v>231</v>
      </c>
      <c r="C179" s="30"/>
      <c r="D179" s="32"/>
    </row>
    <row r="180" spans="1:4" s="5" customFormat="1" ht="15.9" customHeight="1" x14ac:dyDescent="0.3">
      <c r="A180" s="33"/>
      <c r="B180" s="31" t="s">
        <v>232</v>
      </c>
      <c r="C180" s="30"/>
      <c r="D180" s="32"/>
    </row>
    <row r="181" spans="1:4" s="5" customFormat="1" ht="15.9" customHeight="1" x14ac:dyDescent="0.3">
      <c r="A181" s="33"/>
      <c r="B181" s="31" t="s">
        <v>233</v>
      </c>
      <c r="C181" s="30"/>
      <c r="D181" s="32"/>
    </row>
    <row r="182" spans="1:4" s="5" customFormat="1" ht="15.9" customHeight="1" x14ac:dyDescent="0.3">
      <c r="A182" s="33"/>
      <c r="B182" s="31" t="s">
        <v>200</v>
      </c>
      <c r="C182" s="30"/>
      <c r="D182" s="32"/>
    </row>
    <row r="183" spans="1:4" s="5" customFormat="1" ht="15.9" customHeight="1" x14ac:dyDescent="0.3">
      <c r="A183" s="33"/>
      <c r="B183" s="31" t="s">
        <v>234</v>
      </c>
      <c r="C183" s="30"/>
      <c r="D183" s="32"/>
    </row>
    <row r="184" spans="1:4" s="5" customFormat="1" ht="15.9" customHeight="1" x14ac:dyDescent="0.3">
      <c r="A184" s="33"/>
      <c r="B184" s="31" t="s">
        <v>235</v>
      </c>
      <c r="C184" s="30"/>
      <c r="D184" s="32"/>
    </row>
    <row r="185" spans="1:4" s="5" customFormat="1" ht="15.9" customHeight="1" x14ac:dyDescent="0.3">
      <c r="A185" s="33"/>
      <c r="B185" s="31" t="s">
        <v>236</v>
      </c>
      <c r="C185" s="30"/>
      <c r="D185" s="32"/>
    </row>
    <row r="186" spans="1:4" s="5" customFormat="1" ht="15.9" customHeight="1" x14ac:dyDescent="0.3">
      <c r="A186" s="33"/>
      <c r="B186" s="31" t="s">
        <v>237</v>
      </c>
      <c r="C186" s="30"/>
      <c r="D186" s="32"/>
    </row>
    <row r="187" spans="1:4" s="5" customFormat="1" ht="15.9" customHeight="1" x14ac:dyDescent="0.3">
      <c r="A187" s="33"/>
      <c r="B187" s="31" t="s">
        <v>238</v>
      </c>
      <c r="C187" s="30"/>
      <c r="D187" s="32"/>
    </row>
    <row r="188" spans="1:4" s="5" customFormat="1" ht="15.9" customHeight="1" x14ac:dyDescent="0.3">
      <c r="A188" s="33"/>
      <c r="B188" s="31" t="s">
        <v>201</v>
      </c>
      <c r="C188" s="30"/>
      <c r="D188" s="32"/>
    </row>
    <row r="189" spans="1:4" s="5" customFormat="1" ht="15.9" customHeight="1" x14ac:dyDescent="0.3">
      <c r="A189" s="33"/>
      <c r="B189" s="31" t="s">
        <v>10</v>
      </c>
      <c r="C189" s="30"/>
      <c r="D189" s="32"/>
    </row>
    <row r="190" spans="1:4" s="5" customFormat="1" ht="15.9" customHeight="1" x14ac:dyDescent="0.3">
      <c r="A190" s="33"/>
      <c r="B190" s="28" t="s">
        <v>143</v>
      </c>
      <c r="C190" s="30"/>
      <c r="D190" s="32"/>
    </row>
    <row r="191" spans="1:4" s="5" customFormat="1" ht="15.9" customHeight="1" x14ac:dyDescent="0.3">
      <c r="A191" s="33"/>
      <c r="B191" s="31" t="s">
        <v>144</v>
      </c>
      <c r="C191" s="30"/>
      <c r="D191" s="32"/>
    </row>
    <row r="192" spans="1:4" s="5" customFormat="1" ht="15.9" customHeight="1" x14ac:dyDescent="0.3">
      <c r="A192" s="33"/>
      <c r="B192" s="31" t="s">
        <v>145</v>
      </c>
      <c r="C192" s="30"/>
      <c r="D192" s="32"/>
    </row>
    <row r="193" spans="1:4" s="5" customFormat="1" ht="15.9" customHeight="1" x14ac:dyDescent="0.3">
      <c r="A193" s="33"/>
      <c r="B193" s="31" t="s">
        <v>146</v>
      </c>
      <c r="C193" s="30"/>
      <c r="D193" s="32"/>
    </row>
    <row r="194" spans="1:4" s="5" customFormat="1" ht="15.9" customHeight="1" x14ac:dyDescent="0.3">
      <c r="A194" s="33"/>
      <c r="B194" s="31" t="s">
        <v>147</v>
      </c>
      <c r="C194" s="30"/>
      <c r="D194" s="32"/>
    </row>
    <row r="195" spans="1:4" s="5" customFormat="1" ht="15.9" customHeight="1" x14ac:dyDescent="0.3">
      <c r="A195" s="33"/>
      <c r="B195" s="28" t="s">
        <v>239</v>
      </c>
      <c r="C195" s="34"/>
      <c r="D195" s="29"/>
    </row>
    <row r="196" spans="1:4" s="5" customFormat="1" ht="15.9" customHeight="1" x14ac:dyDescent="0.3">
      <c r="A196" s="33"/>
      <c r="B196" s="31" t="s">
        <v>203</v>
      </c>
      <c r="C196" s="30"/>
      <c r="D196" s="32"/>
    </row>
    <row r="197" spans="1:4" s="5" customFormat="1" ht="15.9" customHeight="1" x14ac:dyDescent="0.3">
      <c r="A197" s="33"/>
      <c r="B197" s="31" t="s">
        <v>150</v>
      </c>
      <c r="C197" s="30"/>
      <c r="D197" s="32"/>
    </row>
    <row r="198" spans="1:4" s="5" customFormat="1" ht="15.9" customHeight="1" x14ac:dyDescent="0.3">
      <c r="A198" s="33"/>
      <c r="B198" s="31" t="s">
        <v>151</v>
      </c>
      <c r="C198" s="30"/>
      <c r="D198" s="32"/>
    </row>
    <row r="199" spans="1:4" s="5" customFormat="1" ht="15.9" customHeight="1" x14ac:dyDescent="0.3">
      <c r="A199" s="33"/>
      <c r="B199" s="31" t="s">
        <v>152</v>
      </c>
      <c r="C199" s="30"/>
      <c r="D199" s="32"/>
    </row>
    <row r="200" spans="1:4" s="5" customFormat="1" ht="15.9" customHeight="1" x14ac:dyDescent="0.3">
      <c r="A200" s="33"/>
      <c r="B200" s="31" t="s">
        <v>153</v>
      </c>
      <c r="C200" s="30"/>
      <c r="D200" s="32"/>
    </row>
    <row r="201" spans="1:4" s="5" customFormat="1" ht="15.9" customHeight="1" x14ac:dyDescent="0.3">
      <c r="A201" s="33"/>
      <c r="B201" s="28" t="s">
        <v>154</v>
      </c>
      <c r="C201" s="30"/>
      <c r="D201" s="32"/>
    </row>
    <row r="202" spans="1:4" s="5" customFormat="1" ht="15.9" customHeight="1" x14ac:dyDescent="0.3">
      <c r="A202" s="33"/>
      <c r="B202" s="31" t="s">
        <v>155</v>
      </c>
      <c r="C202" s="30"/>
      <c r="D202" s="32"/>
    </row>
    <row r="203" spans="1:4" s="5" customFormat="1" ht="15.9" customHeight="1" x14ac:dyDescent="0.3">
      <c r="A203" s="33"/>
      <c r="B203" s="31" t="s">
        <v>240</v>
      </c>
      <c r="C203" s="30"/>
      <c r="D203" s="32"/>
    </row>
    <row r="204" spans="1:4" s="5" customFormat="1" ht="15.9" customHeight="1" x14ac:dyDescent="0.3">
      <c r="A204" s="33"/>
      <c r="B204" s="31" t="s">
        <v>157</v>
      </c>
      <c r="C204" s="30"/>
      <c r="D204" s="32"/>
    </row>
    <row r="205" spans="1:4" s="5" customFormat="1" ht="15.9" customHeight="1" x14ac:dyDescent="0.3">
      <c r="A205" s="33"/>
      <c r="B205" s="31" t="s">
        <v>158</v>
      </c>
      <c r="C205" s="30"/>
      <c r="D205" s="32"/>
    </row>
    <row r="206" spans="1:4" s="5" customFormat="1" ht="15.9" customHeight="1" x14ac:dyDescent="0.3">
      <c r="A206" s="33"/>
      <c r="B206" s="31" t="s">
        <v>241</v>
      </c>
      <c r="C206" s="30"/>
      <c r="D206" s="32"/>
    </row>
    <row r="207" spans="1:4" s="5" customFormat="1" ht="15.9" customHeight="1" x14ac:dyDescent="0.3">
      <c r="A207" s="33"/>
      <c r="B207" s="31" t="s">
        <v>242</v>
      </c>
      <c r="C207" s="30"/>
      <c r="D207" s="32"/>
    </row>
    <row r="208" spans="1:4" s="5" customFormat="1" ht="15.9" customHeight="1" x14ac:dyDescent="0.3">
      <c r="A208" s="33"/>
      <c r="B208" s="28" t="s">
        <v>243</v>
      </c>
      <c r="C208" s="30"/>
      <c r="D208" s="32"/>
    </row>
    <row r="209" spans="1:4" s="5" customFormat="1" ht="15.9" customHeight="1" x14ac:dyDescent="0.3">
      <c r="A209" s="33"/>
      <c r="B209" s="31" t="s">
        <v>4</v>
      </c>
      <c r="C209" s="34"/>
      <c r="D209" s="29"/>
    </row>
    <row r="210" spans="1:4" s="5" customFormat="1" ht="15.9" customHeight="1" x14ac:dyDescent="0.3">
      <c r="A210" s="33"/>
      <c r="B210" s="37" t="s">
        <v>244</v>
      </c>
      <c r="C210" s="30"/>
      <c r="D210" s="32"/>
    </row>
    <row r="211" spans="1:4" s="5" customFormat="1" ht="15.9" customHeight="1" x14ac:dyDescent="0.3">
      <c r="A211" s="33"/>
      <c r="B211" s="37" t="s">
        <v>245</v>
      </c>
      <c r="C211" s="30"/>
      <c r="D211" s="32"/>
    </row>
    <row r="212" spans="1:4" s="5" customFormat="1" ht="15.9" customHeight="1" x14ac:dyDescent="0.3">
      <c r="A212" s="33"/>
      <c r="B212" s="37" t="s">
        <v>246</v>
      </c>
      <c r="C212" s="30"/>
      <c r="D212" s="32"/>
    </row>
    <row r="213" spans="1:4" s="5" customFormat="1" ht="15.9" customHeight="1" x14ac:dyDescent="0.3">
      <c r="A213" s="24">
        <v>2</v>
      </c>
      <c r="B213" s="28" t="s">
        <v>247</v>
      </c>
      <c r="C213" s="34"/>
      <c r="D213" s="29"/>
    </row>
    <row r="214" spans="1:4" s="5" customFormat="1" ht="15.9" customHeight="1" x14ac:dyDescent="0.3">
      <c r="A214" s="24">
        <v>3</v>
      </c>
      <c r="B214" s="25" t="s">
        <v>248</v>
      </c>
      <c r="C214" s="30"/>
      <c r="D214" s="29"/>
    </row>
    <row r="215" spans="1:4" s="5" customFormat="1" ht="15.9" customHeight="1" x14ac:dyDescent="0.3">
      <c r="A215" s="33"/>
      <c r="B215" s="37" t="s">
        <v>249</v>
      </c>
      <c r="C215" s="34"/>
      <c r="D215" s="29"/>
    </row>
    <row r="216" spans="1:4" s="5" customFormat="1" ht="15.9" customHeight="1" x14ac:dyDescent="0.3">
      <c r="A216" s="33"/>
      <c r="B216" s="28" t="s">
        <v>228</v>
      </c>
      <c r="C216" s="30"/>
      <c r="D216" s="32"/>
    </row>
    <row r="217" spans="1:4" s="5" customFormat="1" ht="15.9" customHeight="1" x14ac:dyDescent="0.3">
      <c r="A217" s="33"/>
      <c r="B217" s="31" t="s">
        <v>21</v>
      </c>
      <c r="C217" s="30"/>
      <c r="D217" s="32"/>
    </row>
    <row r="218" spans="1:4" s="5" customFormat="1" ht="15.9" customHeight="1" x14ac:dyDescent="0.3">
      <c r="A218" s="33"/>
      <c r="B218" s="31" t="s">
        <v>229</v>
      </c>
      <c r="C218" s="30"/>
      <c r="D218" s="32"/>
    </row>
    <row r="219" spans="1:4" s="5" customFormat="1" ht="15.9" customHeight="1" x14ac:dyDescent="0.3">
      <c r="A219" s="33"/>
      <c r="B219" s="31" t="s">
        <v>250</v>
      </c>
      <c r="C219" s="30"/>
      <c r="D219" s="32"/>
    </row>
    <row r="220" spans="1:4" s="5" customFormat="1" ht="15.9" customHeight="1" x14ac:dyDescent="0.3">
      <c r="A220" s="33"/>
      <c r="B220" s="28" t="s">
        <v>230</v>
      </c>
      <c r="C220" s="30"/>
      <c r="D220" s="32"/>
    </row>
    <row r="221" spans="1:4" s="5" customFormat="1" ht="15.9" customHeight="1" x14ac:dyDescent="0.3">
      <c r="A221" s="33"/>
      <c r="B221" s="31" t="s">
        <v>251</v>
      </c>
      <c r="C221" s="30"/>
      <c r="D221" s="32"/>
    </row>
    <row r="222" spans="1:4" s="5" customFormat="1" ht="15.9" customHeight="1" x14ac:dyDescent="0.3">
      <c r="A222" s="33"/>
      <c r="B222" s="31" t="s">
        <v>252</v>
      </c>
      <c r="C222" s="30"/>
      <c r="D222" s="32"/>
    </row>
    <row r="223" spans="1:4" s="5" customFormat="1" ht="18" customHeight="1" x14ac:dyDescent="0.3">
      <c r="A223" s="33"/>
      <c r="B223" s="31" t="s">
        <v>253</v>
      </c>
      <c r="C223" s="30"/>
      <c r="D223" s="32"/>
    </row>
    <row r="224" spans="1:4" s="5" customFormat="1" ht="15.9" customHeight="1" x14ac:dyDescent="0.3">
      <c r="A224" s="33"/>
      <c r="B224" s="31" t="s">
        <v>177</v>
      </c>
      <c r="C224" s="30"/>
      <c r="D224" s="32"/>
    </row>
    <row r="225" spans="1:4" s="5" customFormat="1" ht="15.9" customHeight="1" x14ac:dyDescent="0.3">
      <c r="A225" s="33"/>
      <c r="B225" s="31" t="s">
        <v>178</v>
      </c>
      <c r="C225" s="30"/>
      <c r="D225" s="32"/>
    </row>
    <row r="226" spans="1:4" s="5" customFormat="1" ht="15.9" customHeight="1" x14ac:dyDescent="0.3">
      <c r="A226" s="33"/>
      <c r="B226" s="31" t="s">
        <v>179</v>
      </c>
      <c r="C226" s="30"/>
      <c r="D226" s="32"/>
    </row>
    <row r="227" spans="1:4" s="5" customFormat="1" ht="15.9" customHeight="1" x14ac:dyDescent="0.3">
      <c r="A227" s="33"/>
      <c r="B227" s="31" t="s">
        <v>10</v>
      </c>
      <c r="C227" s="30"/>
      <c r="D227" s="32"/>
    </row>
    <row r="228" spans="1:4" s="5" customFormat="1" ht="15.9" customHeight="1" x14ac:dyDescent="0.3">
      <c r="A228" s="33"/>
      <c r="B228" s="28" t="s">
        <v>254</v>
      </c>
      <c r="C228" s="30"/>
      <c r="D228" s="32"/>
    </row>
    <row r="229" spans="1:4" s="5" customFormat="1" ht="15.9" customHeight="1" x14ac:dyDescent="0.3">
      <c r="A229" s="33"/>
      <c r="B229" s="31" t="s">
        <v>181</v>
      </c>
      <c r="C229" s="30"/>
      <c r="D229" s="32"/>
    </row>
    <row r="230" spans="1:4" s="5" customFormat="1" ht="15.9" customHeight="1" x14ac:dyDescent="0.3">
      <c r="A230" s="33"/>
      <c r="B230" s="31" t="s">
        <v>170</v>
      </c>
      <c r="C230" s="30"/>
      <c r="D230" s="32"/>
    </row>
    <row r="231" spans="1:4" s="5" customFormat="1" ht="15.9" customHeight="1" x14ac:dyDescent="0.3">
      <c r="A231" s="33"/>
      <c r="B231" s="31" t="s">
        <v>255</v>
      </c>
      <c r="C231" s="30"/>
      <c r="D231" s="32"/>
    </row>
    <row r="232" spans="1:4" s="5" customFormat="1" ht="15.9" customHeight="1" x14ac:dyDescent="0.3">
      <c r="A232" s="33"/>
      <c r="B232" s="31" t="s">
        <v>220</v>
      </c>
      <c r="C232" s="30"/>
      <c r="D232" s="32"/>
    </row>
    <row r="233" spans="1:4" s="5" customFormat="1" ht="15.9" customHeight="1" x14ac:dyDescent="0.3">
      <c r="A233" s="33"/>
      <c r="B233" s="31" t="s">
        <v>132</v>
      </c>
      <c r="C233" s="30"/>
      <c r="D233" s="32"/>
    </row>
    <row r="234" spans="1:4" s="5" customFormat="1" ht="15.9" customHeight="1" x14ac:dyDescent="0.3">
      <c r="A234" s="33"/>
      <c r="B234" s="31" t="s">
        <v>256</v>
      </c>
      <c r="C234" s="30"/>
      <c r="D234" s="32"/>
    </row>
    <row r="235" spans="1:4" s="5" customFormat="1" ht="15.9" customHeight="1" x14ac:dyDescent="0.3">
      <c r="A235" s="33"/>
      <c r="B235" s="31" t="s">
        <v>134</v>
      </c>
      <c r="C235" s="30"/>
      <c r="D235" s="32"/>
    </row>
    <row r="236" spans="1:4" s="5" customFormat="1" x14ac:dyDescent="0.3">
      <c r="A236" s="33"/>
      <c r="B236" s="31" t="s">
        <v>257</v>
      </c>
      <c r="C236" s="30"/>
      <c r="D236" s="32"/>
    </row>
    <row r="237" spans="1:4" s="5" customFormat="1" ht="15.9" customHeight="1" x14ac:dyDescent="0.3">
      <c r="A237" s="33"/>
      <c r="B237" s="31" t="s">
        <v>258</v>
      </c>
      <c r="C237" s="30"/>
      <c r="D237" s="32"/>
    </row>
    <row r="238" spans="1:4" s="5" customFormat="1" x14ac:dyDescent="0.3">
      <c r="A238" s="33"/>
      <c r="B238" s="31" t="s">
        <v>188</v>
      </c>
      <c r="C238" s="30"/>
      <c r="D238" s="32"/>
    </row>
    <row r="239" spans="1:4" s="5" customFormat="1" ht="27.6" x14ac:dyDescent="0.3">
      <c r="A239" s="40" t="s">
        <v>259</v>
      </c>
      <c r="B239" s="41" t="s">
        <v>260</v>
      </c>
      <c r="C239" s="30"/>
      <c r="D239" s="32"/>
    </row>
    <row r="240" spans="1:4" s="5" customFormat="1" ht="15.9" customHeight="1" x14ac:dyDescent="0.3">
      <c r="A240" s="24">
        <v>1</v>
      </c>
      <c r="B240" s="25" t="s">
        <v>261</v>
      </c>
      <c r="C240" s="30"/>
      <c r="D240" s="32"/>
    </row>
    <row r="241" spans="1:243" s="5" customFormat="1" ht="15.9" customHeight="1" x14ac:dyDescent="0.3">
      <c r="A241" s="33"/>
      <c r="B241" s="37" t="s">
        <v>262</v>
      </c>
      <c r="C241" s="34"/>
      <c r="D241" s="29"/>
    </row>
    <row r="242" spans="1:243" s="5" customFormat="1" ht="15.9" customHeight="1" x14ac:dyDescent="0.3">
      <c r="A242" s="33"/>
      <c r="B242" s="37" t="s">
        <v>263</v>
      </c>
      <c r="C242" s="34"/>
      <c r="D242" s="29"/>
    </row>
    <row r="243" spans="1:243" s="5" customFormat="1" ht="15.9" customHeight="1" x14ac:dyDescent="0.3">
      <c r="A243" s="33"/>
      <c r="B243" s="28" t="s">
        <v>264</v>
      </c>
      <c r="C243" s="30"/>
      <c r="D243" s="32"/>
    </row>
    <row r="244" spans="1:243" s="5" customFormat="1" ht="15.9" customHeight="1" x14ac:dyDescent="0.3">
      <c r="A244" s="33"/>
      <c r="B244" s="31" t="s">
        <v>230</v>
      </c>
      <c r="C244" s="30"/>
      <c r="D244" s="32"/>
    </row>
    <row r="245" spans="1:243" s="5" customFormat="1" ht="15.9" customHeight="1" x14ac:dyDescent="0.3">
      <c r="A245" s="33"/>
      <c r="B245" s="31" t="s">
        <v>265</v>
      </c>
      <c r="C245" s="30"/>
      <c r="D245" s="32"/>
    </row>
    <row r="246" spans="1:243" s="5" customFormat="1" ht="15.9" customHeight="1" x14ac:dyDescent="0.3">
      <c r="A246" s="33"/>
      <c r="B246" s="31" t="s">
        <v>266</v>
      </c>
      <c r="C246" s="30"/>
      <c r="D246" s="32"/>
    </row>
    <row r="247" spans="1:243" s="5" customFormat="1" ht="15.9" customHeight="1" x14ac:dyDescent="0.3">
      <c r="A247" s="33"/>
      <c r="B247" s="28" t="s">
        <v>143</v>
      </c>
      <c r="C247" s="30"/>
      <c r="D247" s="32"/>
    </row>
    <row r="248" spans="1:243" s="5" customFormat="1" ht="15.9" customHeight="1" x14ac:dyDescent="0.3">
      <c r="A248" s="33"/>
      <c r="B248" s="31" t="s">
        <v>267</v>
      </c>
      <c r="C248" s="30"/>
      <c r="D248" s="32"/>
    </row>
    <row r="249" spans="1:243" s="5" customFormat="1" ht="15.9" customHeight="1" x14ac:dyDescent="0.3">
      <c r="A249" s="33"/>
      <c r="B249" s="31" t="s">
        <v>145</v>
      </c>
      <c r="C249" s="30"/>
      <c r="D249" s="32"/>
    </row>
    <row r="250" spans="1:243" s="5" customFormat="1" ht="15.9" customHeight="1" x14ac:dyDescent="0.3">
      <c r="A250" s="33"/>
      <c r="B250" s="31" t="s">
        <v>146</v>
      </c>
      <c r="C250" s="30"/>
      <c r="D250" s="32"/>
    </row>
    <row r="251" spans="1:243" s="5" customFormat="1" ht="15.9" customHeight="1" x14ac:dyDescent="0.3">
      <c r="A251" s="33"/>
      <c r="B251" s="31" t="s">
        <v>147</v>
      </c>
      <c r="C251" s="30"/>
      <c r="D251" s="32"/>
    </row>
    <row r="252" spans="1:243" s="5" customFormat="1" ht="15.9" customHeight="1" x14ac:dyDescent="0.3">
      <c r="A252" s="24">
        <v>2</v>
      </c>
      <c r="B252" s="25" t="s">
        <v>268</v>
      </c>
      <c r="C252" s="30"/>
      <c r="D252" s="32"/>
      <c r="E252" s="44"/>
      <c r="F252" s="45"/>
      <c r="G252" s="45"/>
      <c r="H252" s="46"/>
      <c r="I252" s="44"/>
      <c r="J252" s="45"/>
      <c r="K252" s="45"/>
      <c r="L252" s="46"/>
      <c r="M252" s="44"/>
      <c r="N252" s="45"/>
      <c r="O252" s="45"/>
      <c r="P252" s="49"/>
      <c r="Q252" s="4"/>
      <c r="R252" s="45"/>
      <c r="S252" s="45"/>
      <c r="T252" s="49"/>
      <c r="U252" s="4"/>
      <c r="V252" s="45"/>
      <c r="W252" s="45"/>
      <c r="X252" s="49"/>
      <c r="Y252" s="4"/>
      <c r="Z252" s="45"/>
      <c r="AA252" s="45"/>
      <c r="AB252" s="49"/>
      <c r="AC252" s="4"/>
      <c r="AD252" s="45"/>
      <c r="AE252" s="45"/>
      <c r="AF252" s="49"/>
      <c r="AG252" s="4"/>
      <c r="AH252" s="45"/>
      <c r="AI252" s="45"/>
      <c r="AJ252" s="49"/>
      <c r="AK252" s="4"/>
      <c r="AL252" s="45"/>
      <c r="AM252" s="45"/>
      <c r="AN252" s="49"/>
      <c r="AO252" s="4"/>
      <c r="AP252" s="45"/>
      <c r="AQ252" s="45"/>
      <c r="AR252" s="49"/>
      <c r="AS252" s="4"/>
      <c r="AT252" s="45"/>
      <c r="AU252" s="45"/>
      <c r="AV252" s="49"/>
      <c r="AW252" s="4"/>
      <c r="AX252" s="45"/>
      <c r="AY252" s="45"/>
      <c r="AZ252" s="49"/>
      <c r="BA252" s="4"/>
      <c r="BB252" s="45"/>
      <c r="BC252" s="45"/>
      <c r="BD252" s="49"/>
      <c r="BE252" s="4"/>
      <c r="BF252" s="45"/>
      <c r="BG252" s="45"/>
      <c r="BH252" s="49"/>
      <c r="BI252" s="4"/>
      <c r="BJ252" s="45"/>
      <c r="BK252" s="45"/>
      <c r="BL252" s="49"/>
      <c r="BM252" s="4"/>
      <c r="BN252" s="45"/>
      <c r="BO252" s="45"/>
      <c r="BP252" s="49"/>
      <c r="BQ252" s="4"/>
      <c r="BR252" s="45"/>
      <c r="BS252" s="45"/>
      <c r="BT252" s="49"/>
      <c r="BU252" s="4"/>
      <c r="BV252" s="45"/>
      <c r="BW252" s="45"/>
      <c r="BX252" s="49"/>
      <c r="BY252" s="4"/>
      <c r="BZ252" s="45"/>
      <c r="CA252" s="45"/>
      <c r="CB252" s="49"/>
      <c r="CC252" s="4"/>
      <c r="CD252" s="45"/>
      <c r="CE252" s="45"/>
      <c r="CF252" s="49"/>
      <c r="CG252" s="4"/>
      <c r="CH252" s="45"/>
      <c r="CI252" s="45"/>
      <c r="CJ252" s="49"/>
      <c r="CK252" s="4"/>
      <c r="CL252" s="45"/>
      <c r="CM252" s="45"/>
      <c r="CN252" s="49"/>
      <c r="CO252" s="4"/>
      <c r="CP252" s="45"/>
      <c r="CQ252" s="45"/>
      <c r="CR252" s="49"/>
      <c r="CS252" s="4"/>
      <c r="CT252" s="45"/>
      <c r="CU252" s="45"/>
      <c r="CV252" s="49"/>
      <c r="CW252" s="4"/>
      <c r="CX252" s="45"/>
      <c r="CY252" s="45"/>
      <c r="CZ252" s="49"/>
      <c r="DA252" s="4"/>
      <c r="DB252" s="45"/>
      <c r="DC252" s="45"/>
      <c r="DD252" s="49"/>
      <c r="DE252" s="4"/>
      <c r="DF252" s="45"/>
      <c r="DG252" s="45"/>
      <c r="DH252" s="49"/>
      <c r="DI252" s="4"/>
      <c r="DJ252" s="45"/>
      <c r="DK252" s="45"/>
      <c r="DL252" s="51">
        <v>2</v>
      </c>
      <c r="DM252" s="25" t="s">
        <v>268</v>
      </c>
      <c r="DN252" s="30"/>
      <c r="DO252" s="30"/>
      <c r="DP252" s="24">
        <v>2</v>
      </c>
      <c r="DQ252" s="25" t="s">
        <v>268</v>
      </c>
      <c r="DR252" s="30"/>
      <c r="DS252" s="30"/>
      <c r="DT252" s="24">
        <v>2</v>
      </c>
      <c r="DU252" s="25" t="s">
        <v>268</v>
      </c>
      <c r="DV252" s="30"/>
      <c r="DW252" s="30"/>
      <c r="DX252" s="24">
        <v>2</v>
      </c>
      <c r="DY252" s="25" t="s">
        <v>268</v>
      </c>
      <c r="DZ252" s="30"/>
      <c r="EA252" s="30"/>
      <c r="EB252" s="24">
        <v>2</v>
      </c>
      <c r="EC252" s="25" t="s">
        <v>268</v>
      </c>
      <c r="ED252" s="30"/>
      <c r="EE252" s="30"/>
      <c r="EF252" s="24">
        <v>2</v>
      </c>
      <c r="EG252" s="25" t="s">
        <v>268</v>
      </c>
      <c r="EH252" s="30"/>
      <c r="EI252" s="30"/>
      <c r="EJ252" s="24">
        <v>2</v>
      </c>
      <c r="EK252" s="25" t="s">
        <v>268</v>
      </c>
      <c r="EL252" s="30"/>
      <c r="EM252" s="30"/>
      <c r="EN252" s="24">
        <v>2</v>
      </c>
      <c r="EO252" s="25" t="s">
        <v>268</v>
      </c>
      <c r="EP252" s="30"/>
      <c r="EQ252" s="30"/>
      <c r="ER252" s="24">
        <v>2</v>
      </c>
      <c r="ES252" s="25" t="s">
        <v>268</v>
      </c>
      <c r="ET252" s="30"/>
      <c r="EU252" s="30"/>
      <c r="EV252" s="24">
        <v>2</v>
      </c>
      <c r="EW252" s="25" t="s">
        <v>268</v>
      </c>
      <c r="EX252" s="30"/>
      <c r="EY252" s="30"/>
      <c r="EZ252" s="24">
        <v>2</v>
      </c>
      <c r="FA252" s="25" t="s">
        <v>268</v>
      </c>
      <c r="FB252" s="30"/>
      <c r="FC252" s="30"/>
      <c r="FD252" s="24">
        <v>2</v>
      </c>
      <c r="FE252" s="25" t="s">
        <v>268</v>
      </c>
      <c r="FF252" s="30"/>
      <c r="FG252" s="30"/>
      <c r="FH252" s="24">
        <v>2</v>
      </c>
      <c r="FI252" s="25" t="s">
        <v>268</v>
      </c>
      <c r="FJ252" s="30"/>
      <c r="FK252" s="30"/>
      <c r="FL252" s="24">
        <v>2</v>
      </c>
      <c r="FM252" s="25" t="s">
        <v>268</v>
      </c>
      <c r="FN252" s="30"/>
      <c r="FO252" s="30"/>
      <c r="FP252" s="24">
        <v>2</v>
      </c>
      <c r="FQ252" s="25" t="s">
        <v>268</v>
      </c>
      <c r="FR252" s="30"/>
      <c r="FS252" s="30"/>
      <c r="FT252" s="24">
        <v>2</v>
      </c>
      <c r="FU252" s="25" t="s">
        <v>268</v>
      </c>
      <c r="FV252" s="30"/>
      <c r="FW252" s="30"/>
      <c r="FX252" s="24">
        <v>2</v>
      </c>
      <c r="FY252" s="25" t="s">
        <v>268</v>
      </c>
      <c r="FZ252" s="30"/>
      <c r="GA252" s="30"/>
      <c r="GB252" s="24">
        <v>2</v>
      </c>
      <c r="GC252" s="25" t="s">
        <v>268</v>
      </c>
      <c r="GD252" s="30"/>
      <c r="GE252" s="30"/>
      <c r="GF252" s="24">
        <v>2</v>
      </c>
      <c r="GG252" s="25" t="s">
        <v>268</v>
      </c>
      <c r="GH252" s="30"/>
      <c r="GI252" s="30"/>
      <c r="GJ252" s="24">
        <v>2</v>
      </c>
      <c r="GK252" s="25" t="s">
        <v>268</v>
      </c>
      <c r="GL252" s="30"/>
      <c r="GM252" s="30"/>
      <c r="GN252" s="24">
        <v>2</v>
      </c>
      <c r="GO252" s="25" t="s">
        <v>268</v>
      </c>
      <c r="GP252" s="30"/>
      <c r="GQ252" s="30"/>
      <c r="GR252" s="24">
        <v>2</v>
      </c>
      <c r="GS252" s="25" t="s">
        <v>268</v>
      </c>
      <c r="GT252" s="30"/>
      <c r="GU252" s="30"/>
      <c r="GV252" s="24">
        <v>2</v>
      </c>
      <c r="GW252" s="25" t="s">
        <v>268</v>
      </c>
      <c r="GX252" s="30"/>
      <c r="GY252" s="30"/>
      <c r="GZ252" s="24">
        <v>2</v>
      </c>
      <c r="HA252" s="25" t="s">
        <v>268</v>
      </c>
      <c r="HB252" s="30"/>
      <c r="HC252" s="30"/>
      <c r="HD252" s="24">
        <v>2</v>
      </c>
      <c r="HE252" s="25" t="s">
        <v>268</v>
      </c>
      <c r="HF252" s="30"/>
      <c r="HG252" s="30"/>
      <c r="HH252" s="24">
        <v>2</v>
      </c>
      <c r="HI252" s="25" t="s">
        <v>268</v>
      </c>
      <c r="HJ252" s="30"/>
      <c r="HK252" s="30"/>
      <c r="HL252" s="24">
        <v>2</v>
      </c>
      <c r="HM252" s="25" t="s">
        <v>268</v>
      </c>
      <c r="HN252" s="30"/>
      <c r="HO252" s="30"/>
      <c r="HP252" s="24">
        <v>2</v>
      </c>
      <c r="HQ252" s="25" t="s">
        <v>268</v>
      </c>
      <c r="HR252" s="30"/>
      <c r="HS252" s="30"/>
      <c r="HT252" s="24">
        <v>2</v>
      </c>
      <c r="HU252" s="25" t="s">
        <v>268</v>
      </c>
      <c r="HV252" s="30"/>
      <c r="HW252" s="30"/>
      <c r="HX252" s="24">
        <v>2</v>
      </c>
      <c r="HY252" s="25" t="s">
        <v>268</v>
      </c>
      <c r="HZ252" s="30"/>
      <c r="IA252" s="30"/>
      <c r="IB252" s="24">
        <v>2</v>
      </c>
      <c r="IC252" s="25" t="s">
        <v>268</v>
      </c>
      <c r="ID252" s="30"/>
      <c r="IE252" s="30"/>
      <c r="IF252" s="24">
        <v>2</v>
      </c>
      <c r="IG252" s="25" t="s">
        <v>268</v>
      </c>
      <c r="IH252" s="30"/>
      <c r="II252" s="30"/>
    </row>
    <row r="253" spans="1:243" s="5" customFormat="1" ht="15.9" customHeight="1" x14ac:dyDescent="0.3">
      <c r="A253" s="33"/>
      <c r="B253" s="28" t="s">
        <v>262</v>
      </c>
      <c r="C253" s="30"/>
      <c r="D253" s="32"/>
      <c r="E253" s="44"/>
      <c r="F253" s="45"/>
      <c r="G253" s="45"/>
      <c r="H253" s="46"/>
      <c r="I253" s="44"/>
      <c r="J253" s="45"/>
      <c r="K253" s="45"/>
      <c r="L253" s="46"/>
      <c r="M253" s="44"/>
      <c r="N253" s="45"/>
      <c r="O253" s="45"/>
      <c r="P253" s="47"/>
      <c r="Q253" s="50"/>
      <c r="R253" s="45"/>
      <c r="S253" s="45"/>
      <c r="T253" s="47"/>
      <c r="U253" s="50"/>
      <c r="V253" s="45"/>
      <c r="W253" s="45"/>
      <c r="X253" s="47"/>
      <c r="Y253" s="50"/>
      <c r="Z253" s="45"/>
      <c r="AA253" s="45"/>
      <c r="AB253" s="47"/>
      <c r="AC253" s="50"/>
      <c r="AD253" s="45"/>
      <c r="AE253" s="45"/>
      <c r="AF253" s="47"/>
      <c r="AG253" s="50"/>
      <c r="AH253" s="45"/>
      <c r="AI253" s="45"/>
      <c r="AJ253" s="47"/>
      <c r="AK253" s="50"/>
      <c r="AL253" s="45"/>
      <c r="AM253" s="45"/>
      <c r="AN253" s="47"/>
      <c r="AO253" s="50"/>
      <c r="AP253" s="45"/>
      <c r="AQ253" s="45"/>
      <c r="AR253" s="47"/>
      <c r="AS253" s="50"/>
      <c r="AT253" s="45"/>
      <c r="AU253" s="45"/>
      <c r="AV253" s="47"/>
      <c r="AW253" s="50"/>
      <c r="AX253" s="45"/>
      <c r="AY253" s="45"/>
      <c r="AZ253" s="47"/>
      <c r="BA253" s="50"/>
      <c r="BB253" s="45"/>
      <c r="BC253" s="45"/>
      <c r="BD253" s="47"/>
      <c r="BE253" s="50"/>
      <c r="BF253" s="45"/>
      <c r="BG253" s="45"/>
      <c r="BH253" s="47"/>
      <c r="BI253" s="50"/>
      <c r="BJ253" s="45"/>
      <c r="BK253" s="45"/>
      <c r="BL253" s="47"/>
      <c r="BM253" s="50"/>
      <c r="BN253" s="45"/>
      <c r="BO253" s="45"/>
      <c r="BP253" s="47"/>
      <c r="BQ253" s="50"/>
      <c r="BR253" s="45"/>
      <c r="BS253" s="45"/>
      <c r="BT253" s="47"/>
      <c r="BU253" s="50"/>
      <c r="BV253" s="45"/>
      <c r="BW253" s="45"/>
      <c r="BX253" s="47"/>
      <c r="BY253" s="50"/>
      <c r="BZ253" s="45"/>
      <c r="CA253" s="45"/>
      <c r="CB253" s="47"/>
      <c r="CC253" s="50"/>
      <c r="CD253" s="45"/>
      <c r="CE253" s="45"/>
      <c r="CF253" s="47"/>
      <c r="CG253" s="50"/>
      <c r="CH253" s="45"/>
      <c r="CI253" s="45"/>
      <c r="CJ253" s="47"/>
      <c r="CK253" s="50"/>
      <c r="CL253" s="45"/>
      <c r="CM253" s="45"/>
      <c r="CN253" s="47"/>
      <c r="CO253" s="50"/>
      <c r="CP253" s="45"/>
      <c r="CQ253" s="45"/>
      <c r="CR253" s="47"/>
      <c r="CS253" s="50"/>
      <c r="CT253" s="45"/>
      <c r="CU253" s="45"/>
      <c r="CV253" s="47"/>
      <c r="CW253" s="50"/>
      <c r="CX253" s="45"/>
      <c r="CY253" s="45"/>
      <c r="CZ253" s="47"/>
      <c r="DA253" s="50"/>
      <c r="DB253" s="45"/>
      <c r="DC253" s="45"/>
      <c r="DD253" s="47"/>
      <c r="DE253" s="50"/>
      <c r="DF253" s="45"/>
      <c r="DG253" s="45"/>
      <c r="DH253" s="47"/>
      <c r="DI253" s="50"/>
      <c r="DJ253" s="45"/>
      <c r="DK253" s="45"/>
      <c r="DL253" s="52"/>
      <c r="DM253" s="28" t="s">
        <v>262</v>
      </c>
      <c r="DN253" s="30"/>
      <c r="DO253" s="30"/>
      <c r="DP253" s="33"/>
      <c r="DQ253" s="28" t="s">
        <v>262</v>
      </c>
      <c r="DR253" s="30"/>
      <c r="DS253" s="30"/>
      <c r="DT253" s="33"/>
      <c r="DU253" s="28" t="s">
        <v>262</v>
      </c>
      <c r="DV253" s="30"/>
      <c r="DW253" s="30"/>
      <c r="DX253" s="33"/>
      <c r="DY253" s="28" t="s">
        <v>262</v>
      </c>
      <c r="DZ253" s="30"/>
      <c r="EA253" s="30"/>
      <c r="EB253" s="33"/>
      <c r="EC253" s="28" t="s">
        <v>262</v>
      </c>
      <c r="ED253" s="30"/>
      <c r="EE253" s="30"/>
      <c r="EF253" s="33"/>
      <c r="EG253" s="28" t="s">
        <v>262</v>
      </c>
      <c r="EH253" s="30"/>
      <c r="EI253" s="30"/>
      <c r="EJ253" s="33"/>
      <c r="EK253" s="28" t="s">
        <v>262</v>
      </c>
      <c r="EL253" s="30"/>
      <c r="EM253" s="30"/>
      <c r="EN253" s="33"/>
      <c r="EO253" s="28" t="s">
        <v>262</v>
      </c>
      <c r="EP253" s="30"/>
      <c r="EQ253" s="30"/>
      <c r="ER253" s="33"/>
      <c r="ES253" s="28" t="s">
        <v>262</v>
      </c>
      <c r="ET253" s="30"/>
      <c r="EU253" s="30"/>
      <c r="EV253" s="33"/>
      <c r="EW253" s="28" t="s">
        <v>262</v>
      </c>
      <c r="EX253" s="30"/>
      <c r="EY253" s="30"/>
      <c r="EZ253" s="33"/>
      <c r="FA253" s="28" t="s">
        <v>262</v>
      </c>
      <c r="FB253" s="30"/>
      <c r="FC253" s="30"/>
      <c r="FD253" s="33"/>
      <c r="FE253" s="28" t="s">
        <v>262</v>
      </c>
      <c r="FF253" s="30"/>
      <c r="FG253" s="30"/>
      <c r="FH253" s="33"/>
      <c r="FI253" s="28" t="s">
        <v>262</v>
      </c>
      <c r="FJ253" s="30"/>
      <c r="FK253" s="30"/>
      <c r="FL253" s="33"/>
      <c r="FM253" s="28" t="s">
        <v>262</v>
      </c>
      <c r="FN253" s="30"/>
      <c r="FO253" s="30"/>
      <c r="FP253" s="33"/>
      <c r="FQ253" s="28" t="s">
        <v>262</v>
      </c>
      <c r="FR253" s="30"/>
      <c r="FS253" s="30"/>
      <c r="FT253" s="33"/>
      <c r="FU253" s="28" t="s">
        <v>262</v>
      </c>
      <c r="FV253" s="30"/>
      <c r="FW253" s="30"/>
      <c r="FX253" s="33"/>
      <c r="FY253" s="28" t="s">
        <v>262</v>
      </c>
      <c r="FZ253" s="30"/>
      <c r="GA253" s="30"/>
      <c r="GB253" s="33"/>
      <c r="GC253" s="28" t="s">
        <v>262</v>
      </c>
      <c r="GD253" s="30"/>
      <c r="GE253" s="30"/>
      <c r="GF253" s="33"/>
      <c r="GG253" s="28" t="s">
        <v>262</v>
      </c>
      <c r="GH253" s="30"/>
      <c r="GI253" s="30"/>
      <c r="GJ253" s="33"/>
      <c r="GK253" s="28" t="s">
        <v>262</v>
      </c>
      <c r="GL253" s="30"/>
      <c r="GM253" s="30"/>
      <c r="GN253" s="33"/>
      <c r="GO253" s="28" t="s">
        <v>262</v>
      </c>
      <c r="GP253" s="30"/>
      <c r="GQ253" s="30"/>
      <c r="GR253" s="33"/>
      <c r="GS253" s="28" t="s">
        <v>262</v>
      </c>
      <c r="GT253" s="30"/>
      <c r="GU253" s="30"/>
      <c r="GV253" s="33"/>
      <c r="GW253" s="28" t="s">
        <v>262</v>
      </c>
      <c r="GX253" s="30"/>
      <c r="GY253" s="30"/>
      <c r="GZ253" s="33"/>
      <c r="HA253" s="28" t="s">
        <v>262</v>
      </c>
      <c r="HB253" s="30"/>
      <c r="HC253" s="30"/>
      <c r="HD253" s="33"/>
      <c r="HE253" s="28" t="s">
        <v>262</v>
      </c>
      <c r="HF253" s="30"/>
      <c r="HG253" s="30"/>
      <c r="HH253" s="33"/>
      <c r="HI253" s="28" t="s">
        <v>262</v>
      </c>
      <c r="HJ253" s="30"/>
      <c r="HK253" s="30"/>
      <c r="HL253" s="33"/>
      <c r="HM253" s="28" t="s">
        <v>262</v>
      </c>
      <c r="HN253" s="30"/>
      <c r="HO253" s="30"/>
      <c r="HP253" s="33"/>
      <c r="HQ253" s="28" t="s">
        <v>262</v>
      </c>
      <c r="HR253" s="30"/>
      <c r="HS253" s="30"/>
      <c r="HT253" s="33"/>
      <c r="HU253" s="28" t="s">
        <v>262</v>
      </c>
      <c r="HV253" s="30"/>
      <c r="HW253" s="30"/>
      <c r="HX253" s="33"/>
      <c r="HY253" s="28" t="s">
        <v>262</v>
      </c>
      <c r="HZ253" s="30"/>
      <c r="IA253" s="30"/>
      <c r="IB253" s="33"/>
      <c r="IC253" s="28" t="s">
        <v>262</v>
      </c>
      <c r="ID253" s="30"/>
      <c r="IE253" s="30"/>
      <c r="IF253" s="33"/>
      <c r="IG253" s="28" t="s">
        <v>262</v>
      </c>
      <c r="IH253" s="30"/>
      <c r="II253" s="30"/>
    </row>
    <row r="254" spans="1:243" s="5" customFormat="1" ht="15.9" customHeight="1" x14ac:dyDescent="0.3">
      <c r="A254" s="33"/>
      <c r="B254" s="37" t="s">
        <v>269</v>
      </c>
      <c r="C254" s="30"/>
      <c r="D254" s="32"/>
      <c r="E254" s="44"/>
      <c r="F254" s="45"/>
      <c r="G254" s="45"/>
      <c r="H254" s="47"/>
      <c r="I254" s="44"/>
      <c r="J254" s="45"/>
      <c r="K254" s="45"/>
      <c r="L254" s="47"/>
      <c r="M254" s="44"/>
      <c r="N254" s="45"/>
      <c r="O254" s="45"/>
      <c r="P254" s="47"/>
      <c r="Q254" s="6"/>
      <c r="R254" s="45"/>
      <c r="S254" s="45"/>
      <c r="T254" s="47"/>
      <c r="U254" s="6"/>
      <c r="V254" s="45"/>
      <c r="W254" s="45"/>
      <c r="X254" s="47"/>
      <c r="Y254" s="6"/>
      <c r="Z254" s="45"/>
      <c r="AA254" s="45"/>
      <c r="AB254" s="47"/>
      <c r="AC254" s="6"/>
      <c r="AD254" s="45"/>
      <c r="AE254" s="45"/>
      <c r="AF254" s="47"/>
      <c r="AG254" s="6"/>
      <c r="AH254" s="45"/>
      <c r="AI254" s="45"/>
      <c r="AJ254" s="47"/>
      <c r="AK254" s="6"/>
      <c r="AL254" s="45"/>
      <c r="AM254" s="45"/>
      <c r="AN254" s="47"/>
      <c r="AO254" s="6"/>
      <c r="AP254" s="45"/>
      <c r="AQ254" s="45"/>
      <c r="AR254" s="47"/>
      <c r="AS254" s="6"/>
      <c r="AT254" s="45"/>
      <c r="AU254" s="45"/>
      <c r="AV254" s="47"/>
      <c r="AW254" s="6"/>
      <c r="AX254" s="45"/>
      <c r="AY254" s="45"/>
      <c r="AZ254" s="47"/>
      <c r="BA254" s="6"/>
      <c r="BB254" s="45"/>
      <c r="BC254" s="45"/>
      <c r="BD254" s="47"/>
      <c r="BE254" s="6"/>
      <c r="BF254" s="45"/>
      <c r="BG254" s="45"/>
      <c r="BH254" s="47"/>
      <c r="BI254" s="6"/>
      <c r="BJ254" s="45"/>
      <c r="BK254" s="45"/>
      <c r="BL254" s="47"/>
      <c r="BM254" s="6"/>
      <c r="BN254" s="45"/>
      <c r="BO254" s="45"/>
      <c r="BP254" s="47"/>
      <c r="BQ254" s="6"/>
      <c r="BR254" s="45"/>
      <c r="BS254" s="45"/>
      <c r="BT254" s="47"/>
      <c r="BU254" s="6"/>
      <c r="BV254" s="45"/>
      <c r="BW254" s="45"/>
      <c r="BX254" s="47"/>
      <c r="BY254" s="6"/>
      <c r="BZ254" s="45"/>
      <c r="CA254" s="45"/>
      <c r="CB254" s="47"/>
      <c r="CC254" s="6"/>
      <c r="CD254" s="45"/>
      <c r="CE254" s="45"/>
      <c r="CF254" s="47"/>
      <c r="CG254" s="6"/>
      <c r="CH254" s="45"/>
      <c r="CI254" s="45"/>
      <c r="CJ254" s="47"/>
      <c r="CK254" s="6"/>
      <c r="CL254" s="45"/>
      <c r="CM254" s="45"/>
      <c r="CN254" s="47"/>
      <c r="CO254" s="6"/>
      <c r="CP254" s="45"/>
      <c r="CQ254" s="45"/>
      <c r="CR254" s="47"/>
      <c r="CS254" s="6"/>
      <c r="CT254" s="45"/>
      <c r="CU254" s="45"/>
      <c r="CV254" s="47"/>
      <c r="CW254" s="6"/>
      <c r="CX254" s="45"/>
      <c r="CY254" s="45"/>
      <c r="CZ254" s="47"/>
      <c r="DA254" s="6"/>
      <c r="DB254" s="45"/>
      <c r="DC254" s="45"/>
      <c r="DD254" s="47"/>
      <c r="DE254" s="6"/>
      <c r="DF254" s="45"/>
      <c r="DG254" s="45"/>
      <c r="DH254" s="47"/>
      <c r="DI254" s="6"/>
      <c r="DJ254" s="45"/>
      <c r="DK254" s="45"/>
      <c r="DL254" s="52"/>
      <c r="DM254" s="37" t="s">
        <v>269</v>
      </c>
      <c r="DN254" s="30"/>
      <c r="DO254" s="30"/>
      <c r="DP254" s="33"/>
      <c r="DQ254" s="37" t="s">
        <v>269</v>
      </c>
      <c r="DR254" s="30"/>
      <c r="DS254" s="30"/>
      <c r="DT254" s="33"/>
      <c r="DU254" s="37" t="s">
        <v>269</v>
      </c>
      <c r="DV254" s="30"/>
      <c r="DW254" s="30"/>
      <c r="DX254" s="33"/>
      <c r="DY254" s="37" t="s">
        <v>269</v>
      </c>
      <c r="DZ254" s="30"/>
      <c r="EA254" s="30"/>
      <c r="EB254" s="33"/>
      <c r="EC254" s="37" t="s">
        <v>269</v>
      </c>
      <c r="ED254" s="30"/>
      <c r="EE254" s="30"/>
      <c r="EF254" s="33"/>
      <c r="EG254" s="37" t="s">
        <v>269</v>
      </c>
      <c r="EH254" s="30"/>
      <c r="EI254" s="30"/>
      <c r="EJ254" s="33"/>
      <c r="EK254" s="37" t="s">
        <v>269</v>
      </c>
      <c r="EL254" s="30"/>
      <c r="EM254" s="30"/>
      <c r="EN254" s="33"/>
      <c r="EO254" s="37" t="s">
        <v>269</v>
      </c>
      <c r="EP254" s="30"/>
      <c r="EQ254" s="30"/>
      <c r="ER254" s="33"/>
      <c r="ES254" s="37" t="s">
        <v>269</v>
      </c>
      <c r="ET254" s="30"/>
      <c r="EU254" s="30"/>
      <c r="EV254" s="33"/>
      <c r="EW254" s="37" t="s">
        <v>269</v>
      </c>
      <c r="EX254" s="30"/>
      <c r="EY254" s="30"/>
      <c r="EZ254" s="33"/>
      <c r="FA254" s="37" t="s">
        <v>269</v>
      </c>
      <c r="FB254" s="30"/>
      <c r="FC254" s="30"/>
      <c r="FD254" s="33"/>
      <c r="FE254" s="37" t="s">
        <v>269</v>
      </c>
      <c r="FF254" s="30"/>
      <c r="FG254" s="30"/>
      <c r="FH254" s="33"/>
      <c r="FI254" s="37" t="s">
        <v>269</v>
      </c>
      <c r="FJ254" s="30"/>
      <c r="FK254" s="30"/>
      <c r="FL254" s="33"/>
      <c r="FM254" s="37" t="s">
        <v>269</v>
      </c>
      <c r="FN254" s="30"/>
      <c r="FO254" s="30"/>
      <c r="FP254" s="33"/>
      <c r="FQ254" s="37" t="s">
        <v>269</v>
      </c>
      <c r="FR254" s="30"/>
      <c r="FS254" s="30"/>
      <c r="FT254" s="33"/>
      <c r="FU254" s="37" t="s">
        <v>269</v>
      </c>
      <c r="FV254" s="30"/>
      <c r="FW254" s="30"/>
      <c r="FX254" s="33"/>
      <c r="FY254" s="37" t="s">
        <v>269</v>
      </c>
      <c r="FZ254" s="30"/>
      <c r="GA254" s="30"/>
      <c r="GB254" s="33"/>
      <c r="GC254" s="37" t="s">
        <v>269</v>
      </c>
      <c r="GD254" s="30"/>
      <c r="GE254" s="30"/>
      <c r="GF254" s="33"/>
      <c r="GG254" s="37" t="s">
        <v>269</v>
      </c>
      <c r="GH254" s="30"/>
      <c r="GI254" s="30"/>
      <c r="GJ254" s="33"/>
      <c r="GK254" s="37" t="s">
        <v>269</v>
      </c>
      <c r="GL254" s="30"/>
      <c r="GM254" s="30"/>
      <c r="GN254" s="33"/>
      <c r="GO254" s="37" t="s">
        <v>269</v>
      </c>
      <c r="GP254" s="30"/>
      <c r="GQ254" s="30"/>
      <c r="GR254" s="33"/>
      <c r="GS254" s="37" t="s">
        <v>269</v>
      </c>
      <c r="GT254" s="30"/>
      <c r="GU254" s="30"/>
      <c r="GV254" s="33"/>
      <c r="GW254" s="37" t="s">
        <v>269</v>
      </c>
      <c r="GX254" s="30"/>
      <c r="GY254" s="30"/>
      <c r="GZ254" s="33"/>
      <c r="HA254" s="37" t="s">
        <v>269</v>
      </c>
      <c r="HB254" s="30"/>
      <c r="HC254" s="30"/>
      <c r="HD254" s="33"/>
      <c r="HE254" s="37" t="s">
        <v>269</v>
      </c>
      <c r="HF254" s="30"/>
      <c r="HG254" s="30"/>
      <c r="HH254" s="33"/>
      <c r="HI254" s="37" t="s">
        <v>269</v>
      </c>
      <c r="HJ254" s="30"/>
      <c r="HK254" s="30"/>
      <c r="HL254" s="33"/>
      <c r="HM254" s="37" t="s">
        <v>269</v>
      </c>
      <c r="HN254" s="30"/>
      <c r="HO254" s="30"/>
      <c r="HP254" s="33"/>
      <c r="HQ254" s="37" t="s">
        <v>269</v>
      </c>
      <c r="HR254" s="30"/>
      <c r="HS254" s="30"/>
      <c r="HT254" s="33"/>
      <c r="HU254" s="37" t="s">
        <v>269</v>
      </c>
      <c r="HV254" s="30"/>
      <c r="HW254" s="30"/>
      <c r="HX254" s="33"/>
      <c r="HY254" s="37" t="s">
        <v>269</v>
      </c>
      <c r="HZ254" s="30"/>
      <c r="IA254" s="30"/>
      <c r="IB254" s="33"/>
      <c r="IC254" s="37" t="s">
        <v>269</v>
      </c>
      <c r="ID254" s="30"/>
      <c r="IE254" s="30"/>
      <c r="IF254" s="33"/>
      <c r="IG254" s="37" t="s">
        <v>269</v>
      </c>
      <c r="IH254" s="30"/>
      <c r="II254" s="30"/>
    </row>
    <row r="255" spans="1:243" s="5" customFormat="1" ht="15.9" customHeight="1" x14ac:dyDescent="0.3">
      <c r="A255" s="35"/>
      <c r="B255" s="28" t="s">
        <v>264</v>
      </c>
      <c r="C255" s="41"/>
      <c r="D255" s="30"/>
      <c r="E255" s="44"/>
      <c r="F255" s="48"/>
      <c r="G255" s="45"/>
      <c r="H255" s="46"/>
      <c r="I255" s="44"/>
      <c r="J255" s="48"/>
      <c r="K255" s="45"/>
      <c r="L255" s="46"/>
      <c r="M255" s="44"/>
      <c r="N255" s="48"/>
      <c r="O255" s="45"/>
      <c r="P255" s="46"/>
      <c r="Q255" s="50"/>
      <c r="R255" s="45"/>
      <c r="S255" s="45"/>
      <c r="T255" s="46"/>
      <c r="U255" s="50"/>
      <c r="V255" s="45"/>
      <c r="W255" s="45"/>
      <c r="X255" s="46"/>
      <c r="Y255" s="50"/>
      <c r="Z255" s="45"/>
      <c r="AA255" s="45"/>
      <c r="AB255" s="46"/>
      <c r="AC255" s="50"/>
      <c r="AD255" s="45"/>
      <c r="AE255" s="45"/>
      <c r="AF255" s="46"/>
      <c r="AG255" s="50"/>
      <c r="AH255" s="45"/>
      <c r="AI255" s="45"/>
      <c r="AJ255" s="46"/>
      <c r="AK255" s="50"/>
      <c r="AL255" s="45"/>
      <c r="AM255" s="45"/>
      <c r="AN255" s="46"/>
      <c r="AO255" s="50"/>
      <c r="AP255" s="45"/>
      <c r="AQ255" s="45"/>
      <c r="AR255" s="46"/>
      <c r="AS255" s="50"/>
      <c r="AT255" s="45"/>
      <c r="AU255" s="45"/>
      <c r="AV255" s="46"/>
      <c r="AW255" s="50"/>
      <c r="AX255" s="45"/>
      <c r="AY255" s="45"/>
      <c r="AZ255" s="46"/>
      <c r="BA255" s="50"/>
      <c r="BB255" s="45"/>
      <c r="BC255" s="45"/>
      <c r="BD255" s="46"/>
      <c r="BE255" s="50"/>
      <c r="BF255" s="45"/>
      <c r="BG255" s="45"/>
      <c r="BH255" s="46"/>
      <c r="BI255" s="50"/>
      <c r="BJ255" s="45"/>
      <c r="BK255" s="45"/>
      <c r="BL255" s="46"/>
      <c r="BM255" s="50"/>
      <c r="BN255" s="45"/>
      <c r="BO255" s="45"/>
      <c r="BP255" s="46"/>
      <c r="BQ255" s="50"/>
      <c r="BR255" s="45"/>
      <c r="BS255" s="45"/>
      <c r="BT255" s="46"/>
      <c r="BU255" s="50"/>
      <c r="BV255" s="45"/>
      <c r="BW255" s="45"/>
      <c r="BX255" s="46"/>
      <c r="BY255" s="50"/>
      <c r="BZ255" s="45"/>
      <c r="CA255" s="45"/>
      <c r="CB255" s="46"/>
      <c r="CC255" s="50"/>
      <c r="CD255" s="45"/>
      <c r="CE255" s="45"/>
      <c r="CF255" s="46"/>
      <c r="CG255" s="50"/>
      <c r="CH255" s="45"/>
      <c r="CI255" s="45"/>
      <c r="CJ255" s="46"/>
      <c r="CK255" s="50"/>
      <c r="CL255" s="45"/>
      <c r="CM255" s="45"/>
      <c r="CN255" s="46"/>
      <c r="CO255" s="50"/>
      <c r="CP255" s="45"/>
      <c r="CQ255" s="45"/>
      <c r="CR255" s="46"/>
      <c r="CS255" s="50"/>
      <c r="CT255" s="45"/>
      <c r="CU255" s="45"/>
      <c r="CV255" s="46"/>
      <c r="CW255" s="50"/>
      <c r="CX255" s="45"/>
      <c r="CY255" s="45"/>
      <c r="CZ255" s="46"/>
      <c r="DA255" s="50"/>
      <c r="DB255" s="45"/>
      <c r="DC255" s="45"/>
      <c r="DD255" s="46"/>
      <c r="DE255" s="50"/>
      <c r="DF255" s="45"/>
      <c r="DG255" s="45"/>
      <c r="DH255" s="46"/>
      <c r="DI255" s="50"/>
      <c r="DJ255" s="45"/>
      <c r="DK255" s="45"/>
      <c r="DL255" s="53"/>
      <c r="DM255" s="28" t="s">
        <v>264</v>
      </c>
      <c r="DN255" s="30"/>
      <c r="DO255" s="30"/>
      <c r="DP255" s="35"/>
      <c r="DQ255" s="28" t="s">
        <v>264</v>
      </c>
      <c r="DR255" s="30"/>
      <c r="DS255" s="30"/>
      <c r="DT255" s="35"/>
      <c r="DU255" s="28" t="s">
        <v>264</v>
      </c>
      <c r="DV255" s="30"/>
      <c r="DW255" s="30"/>
      <c r="DX255" s="35"/>
      <c r="DY255" s="28" t="s">
        <v>264</v>
      </c>
      <c r="DZ255" s="30"/>
      <c r="EA255" s="30"/>
      <c r="EB255" s="35"/>
      <c r="EC255" s="28" t="s">
        <v>264</v>
      </c>
      <c r="ED255" s="30"/>
      <c r="EE255" s="30"/>
      <c r="EF255" s="35"/>
      <c r="EG255" s="28" t="s">
        <v>264</v>
      </c>
      <c r="EH255" s="30"/>
      <c r="EI255" s="30"/>
      <c r="EJ255" s="35"/>
      <c r="EK255" s="28" t="s">
        <v>264</v>
      </c>
      <c r="EL255" s="30"/>
      <c r="EM255" s="30"/>
      <c r="EN255" s="35"/>
      <c r="EO255" s="28" t="s">
        <v>264</v>
      </c>
      <c r="EP255" s="30"/>
      <c r="EQ255" s="30"/>
      <c r="ER255" s="35"/>
      <c r="ES255" s="28" t="s">
        <v>264</v>
      </c>
      <c r="ET255" s="30"/>
      <c r="EU255" s="30"/>
      <c r="EV255" s="35"/>
      <c r="EW255" s="28" t="s">
        <v>264</v>
      </c>
      <c r="EX255" s="30"/>
      <c r="EY255" s="30"/>
      <c r="EZ255" s="35"/>
      <c r="FA255" s="28" t="s">
        <v>264</v>
      </c>
      <c r="FB255" s="30"/>
      <c r="FC255" s="30"/>
      <c r="FD255" s="35"/>
      <c r="FE255" s="28" t="s">
        <v>264</v>
      </c>
      <c r="FF255" s="30"/>
      <c r="FG255" s="30"/>
      <c r="FH255" s="35"/>
      <c r="FI255" s="28" t="s">
        <v>264</v>
      </c>
      <c r="FJ255" s="30"/>
      <c r="FK255" s="30"/>
      <c r="FL255" s="35"/>
      <c r="FM255" s="28" t="s">
        <v>264</v>
      </c>
      <c r="FN255" s="30"/>
      <c r="FO255" s="30"/>
      <c r="FP255" s="35"/>
      <c r="FQ255" s="28" t="s">
        <v>264</v>
      </c>
      <c r="FR255" s="30"/>
      <c r="FS255" s="30"/>
      <c r="FT255" s="35"/>
      <c r="FU255" s="28" t="s">
        <v>264</v>
      </c>
      <c r="FV255" s="30"/>
      <c r="FW255" s="30"/>
      <c r="FX255" s="35"/>
      <c r="FY255" s="28" t="s">
        <v>264</v>
      </c>
      <c r="FZ255" s="30"/>
      <c r="GA255" s="30"/>
      <c r="GB255" s="35"/>
      <c r="GC255" s="28" t="s">
        <v>264</v>
      </c>
      <c r="GD255" s="30"/>
      <c r="GE255" s="30"/>
      <c r="GF255" s="35"/>
      <c r="GG255" s="28" t="s">
        <v>264</v>
      </c>
      <c r="GH255" s="30"/>
      <c r="GI255" s="30"/>
      <c r="GJ255" s="35"/>
      <c r="GK255" s="28" t="s">
        <v>264</v>
      </c>
      <c r="GL255" s="30"/>
      <c r="GM255" s="30"/>
      <c r="GN255" s="35"/>
      <c r="GO255" s="28" t="s">
        <v>264</v>
      </c>
      <c r="GP255" s="30"/>
      <c r="GQ255" s="30"/>
      <c r="GR255" s="35"/>
      <c r="GS255" s="28" t="s">
        <v>264</v>
      </c>
      <c r="GT255" s="30"/>
      <c r="GU255" s="30"/>
      <c r="GV255" s="35"/>
      <c r="GW255" s="28" t="s">
        <v>264</v>
      </c>
      <c r="GX255" s="30"/>
      <c r="GY255" s="30"/>
      <c r="GZ255" s="35"/>
      <c r="HA255" s="28" t="s">
        <v>264</v>
      </c>
      <c r="HB255" s="30"/>
      <c r="HC255" s="30"/>
      <c r="HD255" s="35"/>
      <c r="HE255" s="28" t="s">
        <v>264</v>
      </c>
      <c r="HF255" s="30"/>
      <c r="HG255" s="30"/>
      <c r="HH255" s="35"/>
      <c r="HI255" s="28" t="s">
        <v>264</v>
      </c>
      <c r="HJ255" s="30"/>
      <c r="HK255" s="30"/>
      <c r="HL255" s="35"/>
      <c r="HM255" s="28" t="s">
        <v>264</v>
      </c>
      <c r="HN255" s="30"/>
      <c r="HO255" s="30"/>
      <c r="HP255" s="35"/>
      <c r="HQ255" s="28" t="s">
        <v>264</v>
      </c>
      <c r="HR255" s="30"/>
      <c r="HS255" s="30"/>
      <c r="HT255" s="35"/>
      <c r="HU255" s="28" t="s">
        <v>264</v>
      </c>
      <c r="HV255" s="30"/>
      <c r="HW255" s="30"/>
      <c r="HX255" s="35"/>
      <c r="HY255" s="28" t="s">
        <v>264</v>
      </c>
      <c r="HZ255" s="30"/>
      <c r="IA255" s="30"/>
      <c r="IB255" s="35"/>
      <c r="IC255" s="28" t="s">
        <v>264</v>
      </c>
      <c r="ID255" s="30"/>
      <c r="IE255" s="30"/>
      <c r="IF255" s="35"/>
      <c r="IG255" s="28" t="s">
        <v>264</v>
      </c>
      <c r="IH255" s="30"/>
      <c r="II255" s="30"/>
    </row>
    <row r="256" spans="1:243" s="5" customFormat="1" ht="15.9" customHeight="1" x14ac:dyDescent="0.3">
      <c r="A256" s="35"/>
      <c r="B256" s="31" t="s">
        <v>230</v>
      </c>
      <c r="C256" s="41"/>
      <c r="D256" s="32"/>
      <c r="E256" s="44"/>
      <c r="F256" s="48"/>
      <c r="G256" s="45"/>
      <c r="H256" s="46"/>
      <c r="I256" s="44"/>
      <c r="J256" s="48"/>
      <c r="K256" s="45"/>
      <c r="L256" s="46"/>
      <c r="M256" s="44"/>
      <c r="N256" s="48"/>
      <c r="O256" s="45"/>
      <c r="P256" s="46"/>
      <c r="Q256" s="44"/>
      <c r="R256" s="45"/>
      <c r="S256" s="45"/>
      <c r="T256" s="46"/>
      <c r="U256" s="44"/>
      <c r="V256" s="45"/>
      <c r="W256" s="45"/>
      <c r="X256" s="46"/>
      <c r="Y256" s="44"/>
      <c r="Z256" s="45"/>
      <c r="AA256" s="45"/>
      <c r="AB256" s="46"/>
      <c r="AC256" s="44"/>
      <c r="AD256" s="45"/>
      <c r="AE256" s="45"/>
      <c r="AF256" s="46"/>
      <c r="AG256" s="44"/>
      <c r="AH256" s="45"/>
      <c r="AI256" s="45"/>
      <c r="AJ256" s="46"/>
      <c r="AK256" s="44"/>
      <c r="AL256" s="45"/>
      <c r="AM256" s="45"/>
      <c r="AN256" s="46"/>
      <c r="AO256" s="44"/>
      <c r="AP256" s="45"/>
      <c r="AQ256" s="45"/>
      <c r="AR256" s="46"/>
      <c r="AS256" s="44"/>
      <c r="AT256" s="45"/>
      <c r="AU256" s="45"/>
      <c r="AV256" s="46"/>
      <c r="AW256" s="44"/>
      <c r="AX256" s="45"/>
      <c r="AY256" s="45"/>
      <c r="AZ256" s="46"/>
      <c r="BA256" s="44"/>
      <c r="BB256" s="45"/>
      <c r="BC256" s="45"/>
      <c r="BD256" s="46"/>
      <c r="BE256" s="44"/>
      <c r="BF256" s="45"/>
      <c r="BG256" s="45"/>
      <c r="BH256" s="46"/>
      <c r="BI256" s="44"/>
      <c r="BJ256" s="45"/>
      <c r="BK256" s="45"/>
      <c r="BL256" s="46"/>
      <c r="BM256" s="44"/>
      <c r="BN256" s="45"/>
      <c r="BO256" s="45"/>
      <c r="BP256" s="46"/>
      <c r="BQ256" s="44"/>
      <c r="BR256" s="45"/>
      <c r="BS256" s="45"/>
      <c r="BT256" s="46"/>
      <c r="BU256" s="44"/>
      <c r="BV256" s="45"/>
      <c r="BW256" s="45"/>
      <c r="BX256" s="46"/>
      <c r="BY256" s="44"/>
      <c r="BZ256" s="45"/>
      <c r="CA256" s="45"/>
      <c r="CB256" s="46"/>
      <c r="CC256" s="44"/>
      <c r="CD256" s="45"/>
      <c r="CE256" s="45"/>
      <c r="CF256" s="46"/>
      <c r="CG256" s="44"/>
      <c r="CH256" s="45"/>
      <c r="CI256" s="45"/>
      <c r="CJ256" s="46"/>
      <c r="CK256" s="44"/>
      <c r="CL256" s="45"/>
      <c r="CM256" s="45"/>
      <c r="CN256" s="46"/>
      <c r="CO256" s="44"/>
      <c r="CP256" s="45"/>
      <c r="CQ256" s="45"/>
      <c r="CR256" s="46"/>
      <c r="CS256" s="44"/>
      <c r="CT256" s="45"/>
      <c r="CU256" s="45"/>
      <c r="CV256" s="46"/>
      <c r="CW256" s="44"/>
      <c r="CX256" s="45"/>
      <c r="CY256" s="45"/>
      <c r="CZ256" s="46"/>
      <c r="DA256" s="44"/>
      <c r="DB256" s="45"/>
      <c r="DC256" s="45"/>
      <c r="DD256" s="46"/>
      <c r="DE256" s="44"/>
      <c r="DF256" s="45"/>
      <c r="DG256" s="45"/>
      <c r="DH256" s="46"/>
      <c r="DI256" s="44"/>
      <c r="DJ256" s="45"/>
      <c r="DK256" s="45"/>
      <c r="DL256" s="53"/>
      <c r="DM256" s="31" t="s">
        <v>230</v>
      </c>
      <c r="DN256" s="30"/>
      <c r="DO256" s="30"/>
      <c r="DP256" s="35"/>
      <c r="DQ256" s="31" t="s">
        <v>230</v>
      </c>
      <c r="DR256" s="30"/>
      <c r="DS256" s="30"/>
      <c r="DT256" s="35"/>
      <c r="DU256" s="31" t="s">
        <v>230</v>
      </c>
      <c r="DV256" s="30"/>
      <c r="DW256" s="30"/>
      <c r="DX256" s="35"/>
      <c r="DY256" s="31" t="s">
        <v>230</v>
      </c>
      <c r="DZ256" s="30"/>
      <c r="EA256" s="30"/>
      <c r="EB256" s="35"/>
      <c r="EC256" s="31" t="s">
        <v>230</v>
      </c>
      <c r="ED256" s="30"/>
      <c r="EE256" s="30"/>
      <c r="EF256" s="35"/>
      <c r="EG256" s="31" t="s">
        <v>230</v>
      </c>
      <c r="EH256" s="30"/>
      <c r="EI256" s="30"/>
      <c r="EJ256" s="35"/>
      <c r="EK256" s="31" t="s">
        <v>230</v>
      </c>
      <c r="EL256" s="30"/>
      <c r="EM256" s="30"/>
      <c r="EN256" s="35"/>
      <c r="EO256" s="31" t="s">
        <v>230</v>
      </c>
      <c r="EP256" s="30"/>
      <c r="EQ256" s="30"/>
      <c r="ER256" s="35"/>
      <c r="ES256" s="31" t="s">
        <v>230</v>
      </c>
      <c r="ET256" s="30"/>
      <c r="EU256" s="30"/>
      <c r="EV256" s="35"/>
      <c r="EW256" s="31" t="s">
        <v>230</v>
      </c>
      <c r="EX256" s="30"/>
      <c r="EY256" s="30"/>
      <c r="EZ256" s="35"/>
      <c r="FA256" s="31" t="s">
        <v>230</v>
      </c>
      <c r="FB256" s="30"/>
      <c r="FC256" s="30"/>
      <c r="FD256" s="35"/>
      <c r="FE256" s="31" t="s">
        <v>230</v>
      </c>
      <c r="FF256" s="30"/>
      <c r="FG256" s="30"/>
      <c r="FH256" s="35"/>
      <c r="FI256" s="31" t="s">
        <v>230</v>
      </c>
      <c r="FJ256" s="30"/>
      <c r="FK256" s="30"/>
      <c r="FL256" s="35"/>
      <c r="FM256" s="31" t="s">
        <v>230</v>
      </c>
      <c r="FN256" s="30"/>
      <c r="FO256" s="30"/>
      <c r="FP256" s="35"/>
      <c r="FQ256" s="31" t="s">
        <v>230</v>
      </c>
      <c r="FR256" s="30"/>
      <c r="FS256" s="30"/>
      <c r="FT256" s="35"/>
      <c r="FU256" s="31" t="s">
        <v>230</v>
      </c>
      <c r="FV256" s="30"/>
      <c r="FW256" s="30"/>
      <c r="FX256" s="35"/>
      <c r="FY256" s="31" t="s">
        <v>230</v>
      </c>
      <c r="FZ256" s="30"/>
      <c r="GA256" s="30"/>
      <c r="GB256" s="35"/>
      <c r="GC256" s="31" t="s">
        <v>230</v>
      </c>
      <c r="GD256" s="30"/>
      <c r="GE256" s="30"/>
      <c r="GF256" s="35"/>
      <c r="GG256" s="31" t="s">
        <v>230</v>
      </c>
      <c r="GH256" s="30"/>
      <c r="GI256" s="30"/>
      <c r="GJ256" s="35"/>
      <c r="GK256" s="31" t="s">
        <v>230</v>
      </c>
      <c r="GL256" s="30"/>
      <c r="GM256" s="30"/>
      <c r="GN256" s="35"/>
      <c r="GO256" s="31" t="s">
        <v>230</v>
      </c>
      <c r="GP256" s="30"/>
      <c r="GQ256" s="30"/>
      <c r="GR256" s="35"/>
      <c r="GS256" s="31" t="s">
        <v>230</v>
      </c>
      <c r="GT256" s="30"/>
      <c r="GU256" s="30"/>
      <c r="GV256" s="35"/>
      <c r="GW256" s="31" t="s">
        <v>230</v>
      </c>
      <c r="GX256" s="30"/>
      <c r="GY256" s="30"/>
      <c r="GZ256" s="35"/>
      <c r="HA256" s="31" t="s">
        <v>230</v>
      </c>
      <c r="HB256" s="30"/>
      <c r="HC256" s="30"/>
      <c r="HD256" s="35"/>
      <c r="HE256" s="31" t="s">
        <v>230</v>
      </c>
      <c r="HF256" s="30"/>
      <c r="HG256" s="30"/>
      <c r="HH256" s="35"/>
      <c r="HI256" s="31" t="s">
        <v>230</v>
      </c>
      <c r="HJ256" s="30"/>
      <c r="HK256" s="30"/>
      <c r="HL256" s="35"/>
      <c r="HM256" s="31" t="s">
        <v>230</v>
      </c>
      <c r="HN256" s="30"/>
      <c r="HO256" s="30"/>
      <c r="HP256" s="35"/>
      <c r="HQ256" s="31" t="s">
        <v>230</v>
      </c>
      <c r="HR256" s="30"/>
      <c r="HS256" s="30"/>
      <c r="HT256" s="35"/>
      <c r="HU256" s="31" t="s">
        <v>230</v>
      </c>
      <c r="HV256" s="30"/>
      <c r="HW256" s="30"/>
      <c r="HX256" s="35"/>
      <c r="HY256" s="31" t="s">
        <v>230</v>
      </c>
      <c r="HZ256" s="30"/>
      <c r="IA256" s="30"/>
      <c r="IB256" s="35"/>
      <c r="IC256" s="31" t="s">
        <v>230</v>
      </c>
      <c r="ID256" s="30"/>
      <c r="IE256" s="30"/>
      <c r="IF256" s="35"/>
      <c r="IG256" s="31" t="s">
        <v>230</v>
      </c>
      <c r="IH256" s="30"/>
      <c r="II256" s="30"/>
    </row>
    <row r="257" spans="1:243" s="5" customFormat="1" ht="15.9" customHeight="1" x14ac:dyDescent="0.3">
      <c r="A257" s="35"/>
      <c r="B257" s="31" t="s">
        <v>265</v>
      </c>
      <c r="C257" s="41"/>
      <c r="D257" s="32"/>
      <c r="E257" s="44"/>
      <c r="F257" s="48"/>
      <c r="G257" s="45"/>
      <c r="H257" s="46"/>
      <c r="I257" s="44"/>
      <c r="J257" s="48"/>
      <c r="K257" s="45"/>
      <c r="L257" s="46"/>
      <c r="M257" s="44"/>
      <c r="N257" s="48"/>
      <c r="O257" s="45"/>
      <c r="P257" s="46"/>
      <c r="Q257" s="44"/>
      <c r="R257" s="45"/>
      <c r="S257" s="45"/>
      <c r="T257" s="46"/>
      <c r="U257" s="44"/>
      <c r="V257" s="45"/>
      <c r="W257" s="45"/>
      <c r="X257" s="46"/>
      <c r="Y257" s="44"/>
      <c r="Z257" s="45"/>
      <c r="AA257" s="45"/>
      <c r="AB257" s="46"/>
      <c r="AC257" s="44"/>
      <c r="AD257" s="45"/>
      <c r="AE257" s="45"/>
      <c r="AF257" s="46"/>
      <c r="AG257" s="44"/>
      <c r="AH257" s="45"/>
      <c r="AI257" s="45"/>
      <c r="AJ257" s="46"/>
      <c r="AK257" s="44"/>
      <c r="AL257" s="45"/>
      <c r="AM257" s="45"/>
      <c r="AN257" s="46"/>
      <c r="AO257" s="44"/>
      <c r="AP257" s="45"/>
      <c r="AQ257" s="45"/>
      <c r="AR257" s="46"/>
      <c r="AS257" s="44"/>
      <c r="AT257" s="45"/>
      <c r="AU257" s="45"/>
      <c r="AV257" s="46"/>
      <c r="AW257" s="44"/>
      <c r="AX257" s="45"/>
      <c r="AY257" s="45"/>
      <c r="AZ257" s="46"/>
      <c r="BA257" s="44"/>
      <c r="BB257" s="45"/>
      <c r="BC257" s="45"/>
      <c r="BD257" s="46"/>
      <c r="BE257" s="44"/>
      <c r="BF257" s="45"/>
      <c r="BG257" s="45"/>
      <c r="BH257" s="46"/>
      <c r="BI257" s="44"/>
      <c r="BJ257" s="45"/>
      <c r="BK257" s="45"/>
      <c r="BL257" s="46"/>
      <c r="BM257" s="44"/>
      <c r="BN257" s="45"/>
      <c r="BO257" s="45"/>
      <c r="BP257" s="46"/>
      <c r="BQ257" s="44"/>
      <c r="BR257" s="45"/>
      <c r="BS257" s="45"/>
      <c r="BT257" s="46"/>
      <c r="BU257" s="44"/>
      <c r="BV257" s="45"/>
      <c r="BW257" s="45"/>
      <c r="BX257" s="46"/>
      <c r="BY257" s="44"/>
      <c r="BZ257" s="45"/>
      <c r="CA257" s="45"/>
      <c r="CB257" s="46"/>
      <c r="CC257" s="44"/>
      <c r="CD257" s="45"/>
      <c r="CE257" s="45"/>
      <c r="CF257" s="46"/>
      <c r="CG257" s="44"/>
      <c r="CH257" s="45"/>
      <c r="CI257" s="45"/>
      <c r="CJ257" s="46"/>
      <c r="CK257" s="44"/>
      <c r="CL257" s="45"/>
      <c r="CM257" s="45"/>
      <c r="CN257" s="46"/>
      <c r="CO257" s="44"/>
      <c r="CP257" s="45"/>
      <c r="CQ257" s="45"/>
      <c r="CR257" s="46"/>
      <c r="CS257" s="44"/>
      <c r="CT257" s="45"/>
      <c r="CU257" s="45"/>
      <c r="CV257" s="46"/>
      <c r="CW257" s="44"/>
      <c r="CX257" s="45"/>
      <c r="CY257" s="45"/>
      <c r="CZ257" s="46"/>
      <c r="DA257" s="44"/>
      <c r="DB257" s="45"/>
      <c r="DC257" s="45"/>
      <c r="DD257" s="46"/>
      <c r="DE257" s="44"/>
      <c r="DF257" s="45"/>
      <c r="DG257" s="45"/>
      <c r="DH257" s="46"/>
      <c r="DI257" s="44"/>
      <c r="DJ257" s="45"/>
      <c r="DK257" s="45"/>
      <c r="DL257" s="53"/>
      <c r="DM257" s="31" t="s">
        <v>265</v>
      </c>
      <c r="DN257" s="30"/>
      <c r="DO257" s="30"/>
      <c r="DP257" s="35"/>
      <c r="DQ257" s="31" t="s">
        <v>265</v>
      </c>
      <c r="DR257" s="30"/>
      <c r="DS257" s="30"/>
      <c r="DT257" s="35"/>
      <c r="DU257" s="31" t="s">
        <v>265</v>
      </c>
      <c r="DV257" s="30"/>
      <c r="DW257" s="30"/>
      <c r="DX257" s="35"/>
      <c r="DY257" s="31" t="s">
        <v>265</v>
      </c>
      <c r="DZ257" s="30"/>
      <c r="EA257" s="30"/>
      <c r="EB257" s="35"/>
      <c r="EC257" s="31" t="s">
        <v>265</v>
      </c>
      <c r="ED257" s="30"/>
      <c r="EE257" s="30"/>
      <c r="EF257" s="35"/>
      <c r="EG257" s="31" t="s">
        <v>265</v>
      </c>
      <c r="EH257" s="30"/>
      <c r="EI257" s="30"/>
      <c r="EJ257" s="35"/>
      <c r="EK257" s="31" t="s">
        <v>265</v>
      </c>
      <c r="EL257" s="30"/>
      <c r="EM257" s="30"/>
      <c r="EN257" s="35"/>
      <c r="EO257" s="31" t="s">
        <v>265</v>
      </c>
      <c r="EP257" s="30"/>
      <c r="EQ257" s="30"/>
      <c r="ER257" s="35"/>
      <c r="ES257" s="31" t="s">
        <v>265</v>
      </c>
      <c r="ET257" s="30"/>
      <c r="EU257" s="30"/>
      <c r="EV257" s="35"/>
      <c r="EW257" s="31" t="s">
        <v>265</v>
      </c>
      <c r="EX257" s="30"/>
      <c r="EY257" s="30"/>
      <c r="EZ257" s="35"/>
      <c r="FA257" s="31" t="s">
        <v>265</v>
      </c>
      <c r="FB257" s="30"/>
      <c r="FC257" s="30"/>
      <c r="FD257" s="35"/>
      <c r="FE257" s="31" t="s">
        <v>265</v>
      </c>
      <c r="FF257" s="30"/>
      <c r="FG257" s="30"/>
      <c r="FH257" s="35"/>
      <c r="FI257" s="31" t="s">
        <v>265</v>
      </c>
      <c r="FJ257" s="30"/>
      <c r="FK257" s="30"/>
      <c r="FL257" s="35"/>
      <c r="FM257" s="31" t="s">
        <v>265</v>
      </c>
      <c r="FN257" s="30"/>
      <c r="FO257" s="30"/>
      <c r="FP257" s="35"/>
      <c r="FQ257" s="31" t="s">
        <v>265</v>
      </c>
      <c r="FR257" s="30"/>
      <c r="FS257" s="30"/>
      <c r="FT257" s="35"/>
      <c r="FU257" s="31" t="s">
        <v>265</v>
      </c>
      <c r="FV257" s="30"/>
      <c r="FW257" s="30"/>
      <c r="FX257" s="35"/>
      <c r="FY257" s="31" t="s">
        <v>265</v>
      </c>
      <c r="FZ257" s="30"/>
      <c r="GA257" s="30"/>
      <c r="GB257" s="35"/>
      <c r="GC257" s="31" t="s">
        <v>265</v>
      </c>
      <c r="GD257" s="30"/>
      <c r="GE257" s="30"/>
      <c r="GF257" s="35"/>
      <c r="GG257" s="31" t="s">
        <v>265</v>
      </c>
      <c r="GH257" s="30"/>
      <c r="GI257" s="30"/>
      <c r="GJ257" s="35"/>
      <c r="GK257" s="31" t="s">
        <v>265</v>
      </c>
      <c r="GL257" s="30"/>
      <c r="GM257" s="30"/>
      <c r="GN257" s="35"/>
      <c r="GO257" s="31" t="s">
        <v>265</v>
      </c>
      <c r="GP257" s="30"/>
      <c r="GQ257" s="30"/>
      <c r="GR257" s="35"/>
      <c r="GS257" s="31" t="s">
        <v>265</v>
      </c>
      <c r="GT257" s="30"/>
      <c r="GU257" s="30"/>
      <c r="GV257" s="35"/>
      <c r="GW257" s="31" t="s">
        <v>265</v>
      </c>
      <c r="GX257" s="30"/>
      <c r="GY257" s="30"/>
      <c r="GZ257" s="35"/>
      <c r="HA257" s="31" t="s">
        <v>265</v>
      </c>
      <c r="HB257" s="30"/>
      <c r="HC257" s="30"/>
      <c r="HD257" s="35"/>
      <c r="HE257" s="31" t="s">
        <v>265</v>
      </c>
      <c r="HF257" s="30"/>
      <c r="HG257" s="30"/>
      <c r="HH257" s="35"/>
      <c r="HI257" s="31" t="s">
        <v>265</v>
      </c>
      <c r="HJ257" s="30"/>
      <c r="HK257" s="30"/>
      <c r="HL257" s="35"/>
      <c r="HM257" s="31" t="s">
        <v>265</v>
      </c>
      <c r="HN257" s="30"/>
      <c r="HO257" s="30"/>
      <c r="HP257" s="35"/>
      <c r="HQ257" s="31" t="s">
        <v>265</v>
      </c>
      <c r="HR257" s="30"/>
      <c r="HS257" s="30"/>
      <c r="HT257" s="35"/>
      <c r="HU257" s="31" t="s">
        <v>265</v>
      </c>
      <c r="HV257" s="30"/>
      <c r="HW257" s="30"/>
      <c r="HX257" s="35"/>
      <c r="HY257" s="31" t="s">
        <v>265</v>
      </c>
      <c r="HZ257" s="30"/>
      <c r="IA257" s="30"/>
      <c r="IB257" s="35"/>
      <c r="IC257" s="31" t="s">
        <v>265</v>
      </c>
      <c r="ID257" s="30"/>
      <c r="IE257" s="30"/>
      <c r="IF257" s="35"/>
      <c r="IG257" s="31" t="s">
        <v>265</v>
      </c>
      <c r="IH257" s="30"/>
      <c r="II257" s="30"/>
    </row>
    <row r="258" spans="1:243" s="5" customFormat="1" ht="15.9" customHeight="1" x14ac:dyDescent="0.3">
      <c r="A258" s="35"/>
      <c r="B258" s="31" t="s">
        <v>266</v>
      </c>
      <c r="C258" s="41"/>
      <c r="D258" s="32"/>
      <c r="E258" s="44"/>
      <c r="F258" s="48"/>
      <c r="G258" s="45"/>
      <c r="H258" s="46"/>
      <c r="I258" s="44"/>
      <c r="J258" s="48"/>
      <c r="K258" s="45"/>
      <c r="L258" s="46"/>
      <c r="M258" s="44"/>
      <c r="N258" s="48"/>
      <c r="O258" s="45"/>
      <c r="P258" s="46"/>
      <c r="Q258" s="44"/>
      <c r="R258" s="45"/>
      <c r="S258" s="45"/>
      <c r="T258" s="46"/>
      <c r="U258" s="44"/>
      <c r="V258" s="45"/>
      <c r="W258" s="45"/>
      <c r="X258" s="46"/>
      <c r="Y258" s="44"/>
      <c r="Z258" s="45"/>
      <c r="AA258" s="45"/>
      <c r="AB258" s="46"/>
      <c r="AC258" s="44"/>
      <c r="AD258" s="45"/>
      <c r="AE258" s="45"/>
      <c r="AF258" s="46"/>
      <c r="AG258" s="44"/>
      <c r="AH258" s="45"/>
      <c r="AI258" s="45"/>
      <c r="AJ258" s="46"/>
      <c r="AK258" s="44"/>
      <c r="AL258" s="45"/>
      <c r="AM258" s="45"/>
      <c r="AN258" s="46"/>
      <c r="AO258" s="44"/>
      <c r="AP258" s="45"/>
      <c r="AQ258" s="45"/>
      <c r="AR258" s="46"/>
      <c r="AS258" s="44"/>
      <c r="AT258" s="45"/>
      <c r="AU258" s="45"/>
      <c r="AV258" s="46"/>
      <c r="AW258" s="44"/>
      <c r="AX258" s="45"/>
      <c r="AY258" s="45"/>
      <c r="AZ258" s="46"/>
      <c r="BA258" s="44"/>
      <c r="BB258" s="45"/>
      <c r="BC258" s="45"/>
      <c r="BD258" s="46"/>
      <c r="BE258" s="44"/>
      <c r="BF258" s="45"/>
      <c r="BG258" s="45"/>
      <c r="BH258" s="46"/>
      <c r="BI258" s="44"/>
      <c r="BJ258" s="45"/>
      <c r="BK258" s="45"/>
      <c r="BL258" s="46"/>
      <c r="BM258" s="44"/>
      <c r="BN258" s="45"/>
      <c r="BO258" s="45"/>
      <c r="BP258" s="46"/>
      <c r="BQ258" s="44"/>
      <c r="BR258" s="45"/>
      <c r="BS258" s="45"/>
      <c r="BT258" s="46"/>
      <c r="BU258" s="44"/>
      <c r="BV258" s="45"/>
      <c r="BW258" s="45"/>
      <c r="BX258" s="46"/>
      <c r="BY258" s="44"/>
      <c r="BZ258" s="45"/>
      <c r="CA258" s="45"/>
      <c r="CB258" s="46"/>
      <c r="CC258" s="44"/>
      <c r="CD258" s="45"/>
      <c r="CE258" s="45"/>
      <c r="CF258" s="46"/>
      <c r="CG258" s="44"/>
      <c r="CH258" s="45"/>
      <c r="CI258" s="45"/>
      <c r="CJ258" s="46"/>
      <c r="CK258" s="44"/>
      <c r="CL258" s="45"/>
      <c r="CM258" s="45"/>
      <c r="CN258" s="46"/>
      <c r="CO258" s="44"/>
      <c r="CP258" s="45"/>
      <c r="CQ258" s="45"/>
      <c r="CR258" s="46"/>
      <c r="CS258" s="44"/>
      <c r="CT258" s="45"/>
      <c r="CU258" s="45"/>
      <c r="CV258" s="46"/>
      <c r="CW258" s="44"/>
      <c r="CX258" s="45"/>
      <c r="CY258" s="45"/>
      <c r="CZ258" s="46"/>
      <c r="DA258" s="44"/>
      <c r="DB258" s="45"/>
      <c r="DC258" s="45"/>
      <c r="DD258" s="46"/>
      <c r="DE258" s="44"/>
      <c r="DF258" s="45"/>
      <c r="DG258" s="45"/>
      <c r="DH258" s="46"/>
      <c r="DI258" s="44"/>
      <c r="DJ258" s="45"/>
      <c r="DK258" s="45"/>
      <c r="DL258" s="53"/>
      <c r="DM258" s="31" t="s">
        <v>266</v>
      </c>
      <c r="DN258" s="30"/>
      <c r="DO258" s="30"/>
      <c r="DP258" s="35"/>
      <c r="DQ258" s="31" t="s">
        <v>266</v>
      </c>
      <c r="DR258" s="30"/>
      <c r="DS258" s="30"/>
      <c r="DT258" s="35"/>
      <c r="DU258" s="31" t="s">
        <v>266</v>
      </c>
      <c r="DV258" s="30"/>
      <c r="DW258" s="30"/>
      <c r="DX258" s="35"/>
      <c r="DY258" s="31" t="s">
        <v>266</v>
      </c>
      <c r="DZ258" s="30"/>
      <c r="EA258" s="30"/>
      <c r="EB258" s="35"/>
      <c r="EC258" s="31" t="s">
        <v>266</v>
      </c>
      <c r="ED258" s="30"/>
      <c r="EE258" s="30"/>
      <c r="EF258" s="35"/>
      <c r="EG258" s="31" t="s">
        <v>266</v>
      </c>
      <c r="EH258" s="30"/>
      <c r="EI258" s="30"/>
      <c r="EJ258" s="35"/>
      <c r="EK258" s="31" t="s">
        <v>266</v>
      </c>
      <c r="EL258" s="30"/>
      <c r="EM258" s="30"/>
      <c r="EN258" s="35"/>
      <c r="EO258" s="31" t="s">
        <v>266</v>
      </c>
      <c r="EP258" s="30"/>
      <c r="EQ258" s="30"/>
      <c r="ER258" s="35"/>
      <c r="ES258" s="31" t="s">
        <v>266</v>
      </c>
      <c r="ET258" s="30"/>
      <c r="EU258" s="30"/>
      <c r="EV258" s="35"/>
      <c r="EW258" s="31" t="s">
        <v>266</v>
      </c>
      <c r="EX258" s="30"/>
      <c r="EY258" s="30"/>
      <c r="EZ258" s="35"/>
      <c r="FA258" s="31" t="s">
        <v>266</v>
      </c>
      <c r="FB258" s="30"/>
      <c r="FC258" s="30"/>
      <c r="FD258" s="35"/>
      <c r="FE258" s="31" t="s">
        <v>266</v>
      </c>
      <c r="FF258" s="30"/>
      <c r="FG258" s="30"/>
      <c r="FH258" s="35"/>
      <c r="FI258" s="31" t="s">
        <v>266</v>
      </c>
      <c r="FJ258" s="30"/>
      <c r="FK258" s="30"/>
      <c r="FL258" s="35"/>
      <c r="FM258" s="31" t="s">
        <v>266</v>
      </c>
      <c r="FN258" s="30"/>
      <c r="FO258" s="30"/>
      <c r="FP258" s="35"/>
      <c r="FQ258" s="31" t="s">
        <v>266</v>
      </c>
      <c r="FR258" s="30"/>
      <c r="FS258" s="30"/>
      <c r="FT258" s="35"/>
      <c r="FU258" s="31" t="s">
        <v>266</v>
      </c>
      <c r="FV258" s="30"/>
      <c r="FW258" s="30"/>
      <c r="FX258" s="35"/>
      <c r="FY258" s="31" t="s">
        <v>266</v>
      </c>
      <c r="FZ258" s="30"/>
      <c r="GA258" s="30"/>
      <c r="GB258" s="35"/>
      <c r="GC258" s="31" t="s">
        <v>266</v>
      </c>
      <c r="GD258" s="30"/>
      <c r="GE258" s="30"/>
      <c r="GF258" s="35"/>
      <c r="GG258" s="31" t="s">
        <v>266</v>
      </c>
      <c r="GH258" s="30"/>
      <c r="GI258" s="30"/>
      <c r="GJ258" s="35"/>
      <c r="GK258" s="31" t="s">
        <v>266</v>
      </c>
      <c r="GL258" s="30"/>
      <c r="GM258" s="30"/>
      <c r="GN258" s="35"/>
      <c r="GO258" s="31" t="s">
        <v>266</v>
      </c>
      <c r="GP258" s="30"/>
      <c r="GQ258" s="30"/>
      <c r="GR258" s="35"/>
      <c r="GS258" s="31" t="s">
        <v>266</v>
      </c>
      <c r="GT258" s="30"/>
      <c r="GU258" s="30"/>
      <c r="GV258" s="35"/>
      <c r="GW258" s="31" t="s">
        <v>266</v>
      </c>
      <c r="GX258" s="30"/>
      <c r="GY258" s="30"/>
      <c r="GZ258" s="35"/>
      <c r="HA258" s="31" t="s">
        <v>266</v>
      </c>
      <c r="HB258" s="30"/>
      <c r="HC258" s="30"/>
      <c r="HD258" s="35"/>
      <c r="HE258" s="31" t="s">
        <v>266</v>
      </c>
      <c r="HF258" s="30"/>
      <c r="HG258" s="30"/>
      <c r="HH258" s="35"/>
      <c r="HI258" s="31" t="s">
        <v>266</v>
      </c>
      <c r="HJ258" s="30"/>
      <c r="HK258" s="30"/>
      <c r="HL258" s="35"/>
      <c r="HM258" s="31" t="s">
        <v>266</v>
      </c>
      <c r="HN258" s="30"/>
      <c r="HO258" s="30"/>
      <c r="HP258" s="35"/>
      <c r="HQ258" s="31" t="s">
        <v>266</v>
      </c>
      <c r="HR258" s="30"/>
      <c r="HS258" s="30"/>
      <c r="HT258" s="35"/>
      <c r="HU258" s="31" t="s">
        <v>266</v>
      </c>
      <c r="HV258" s="30"/>
      <c r="HW258" s="30"/>
      <c r="HX258" s="35"/>
      <c r="HY258" s="31" t="s">
        <v>266</v>
      </c>
      <c r="HZ258" s="30"/>
      <c r="IA258" s="30"/>
      <c r="IB258" s="35"/>
      <c r="IC258" s="31" t="s">
        <v>266</v>
      </c>
      <c r="ID258" s="30"/>
      <c r="IE258" s="30"/>
      <c r="IF258" s="35"/>
      <c r="IG258" s="31" t="s">
        <v>266</v>
      </c>
      <c r="IH258" s="30"/>
      <c r="II258" s="30"/>
    </row>
    <row r="259" spans="1:243" s="5" customFormat="1" ht="15.9" customHeight="1" x14ac:dyDescent="0.3">
      <c r="A259" s="35"/>
      <c r="B259" s="28" t="s">
        <v>270</v>
      </c>
      <c r="C259" s="41"/>
      <c r="D259" s="54"/>
      <c r="E259" s="44"/>
      <c r="F259" s="48"/>
      <c r="G259" s="45"/>
      <c r="H259" s="46"/>
      <c r="I259" s="44"/>
      <c r="J259" s="45"/>
      <c r="K259" s="45"/>
      <c r="L259" s="46"/>
      <c r="M259" s="44"/>
      <c r="N259" s="48"/>
      <c r="O259" s="45"/>
      <c r="P259" s="46"/>
      <c r="Q259" s="50"/>
      <c r="R259" s="48"/>
      <c r="S259" s="45"/>
      <c r="T259" s="46"/>
      <c r="U259" s="50"/>
      <c r="V259" s="48"/>
      <c r="W259" s="45"/>
      <c r="X259" s="46"/>
      <c r="Y259" s="50"/>
      <c r="Z259" s="48"/>
      <c r="AA259" s="45"/>
      <c r="AB259" s="46"/>
      <c r="AC259" s="50"/>
      <c r="AD259" s="48"/>
      <c r="AE259" s="45"/>
      <c r="AF259" s="46"/>
      <c r="AG259" s="50"/>
      <c r="AH259" s="48"/>
      <c r="AI259" s="45"/>
      <c r="AJ259" s="46"/>
      <c r="AK259" s="50"/>
      <c r="AL259" s="48"/>
      <c r="AM259" s="45"/>
      <c r="AN259" s="46"/>
      <c r="AO259" s="50"/>
      <c r="AP259" s="48"/>
      <c r="AQ259" s="45"/>
      <c r="AR259" s="46"/>
      <c r="AS259" s="50"/>
      <c r="AT259" s="48"/>
      <c r="AU259" s="45"/>
      <c r="AV259" s="46"/>
      <c r="AW259" s="50"/>
      <c r="AX259" s="48"/>
      <c r="AY259" s="45"/>
      <c r="AZ259" s="46"/>
      <c r="BA259" s="50"/>
      <c r="BB259" s="48"/>
      <c r="BC259" s="45"/>
      <c r="BD259" s="46"/>
      <c r="BE259" s="50"/>
      <c r="BF259" s="48"/>
      <c r="BG259" s="45"/>
      <c r="BH259" s="46"/>
      <c r="BI259" s="50"/>
      <c r="BJ259" s="48"/>
      <c r="BK259" s="45"/>
      <c r="BL259" s="46"/>
      <c r="BM259" s="50"/>
      <c r="BN259" s="48"/>
      <c r="BO259" s="45"/>
      <c r="BP259" s="46"/>
      <c r="BQ259" s="50"/>
      <c r="BR259" s="48"/>
      <c r="BS259" s="45"/>
      <c r="BT259" s="46"/>
      <c r="BU259" s="50"/>
      <c r="BV259" s="48"/>
      <c r="BW259" s="45"/>
      <c r="BX259" s="46"/>
      <c r="BY259" s="50"/>
      <c r="BZ259" s="48"/>
      <c r="CA259" s="45"/>
      <c r="CB259" s="46"/>
      <c r="CC259" s="50"/>
      <c r="CD259" s="48"/>
      <c r="CE259" s="45"/>
      <c r="CF259" s="46"/>
      <c r="CG259" s="50"/>
      <c r="CH259" s="48"/>
      <c r="CI259" s="45"/>
      <c r="CJ259" s="46"/>
      <c r="CK259" s="50"/>
      <c r="CL259" s="48"/>
      <c r="CM259" s="45"/>
      <c r="CN259" s="46"/>
      <c r="CO259" s="50"/>
      <c r="CP259" s="48"/>
      <c r="CQ259" s="45"/>
      <c r="CR259" s="46"/>
      <c r="CS259" s="50"/>
      <c r="CT259" s="48"/>
      <c r="CU259" s="45"/>
      <c r="CV259" s="46"/>
      <c r="CW259" s="50"/>
      <c r="CX259" s="48"/>
      <c r="CY259" s="45"/>
      <c r="CZ259" s="46"/>
      <c r="DA259" s="50"/>
      <c r="DB259" s="48"/>
      <c r="DC259" s="45"/>
      <c r="DD259" s="46"/>
      <c r="DE259" s="50"/>
      <c r="DF259" s="48"/>
      <c r="DG259" s="45"/>
      <c r="DH259" s="46"/>
      <c r="DI259" s="50"/>
      <c r="DJ259" s="48"/>
      <c r="DK259" s="45"/>
      <c r="DL259" s="53"/>
      <c r="DM259" s="28" t="s">
        <v>270</v>
      </c>
      <c r="DN259" s="34"/>
      <c r="DO259" s="30"/>
      <c r="DP259" s="35"/>
      <c r="DQ259" s="28" t="s">
        <v>270</v>
      </c>
      <c r="DR259" s="34"/>
      <c r="DS259" s="30"/>
      <c r="DT259" s="35"/>
      <c r="DU259" s="28" t="s">
        <v>270</v>
      </c>
      <c r="DV259" s="34"/>
      <c r="DW259" s="30"/>
      <c r="DX259" s="35"/>
      <c r="DY259" s="28" t="s">
        <v>270</v>
      </c>
      <c r="DZ259" s="34"/>
      <c r="EA259" s="30"/>
      <c r="EB259" s="35"/>
      <c r="EC259" s="28" t="s">
        <v>270</v>
      </c>
      <c r="ED259" s="34"/>
      <c r="EE259" s="30"/>
      <c r="EF259" s="35"/>
      <c r="EG259" s="28" t="s">
        <v>270</v>
      </c>
      <c r="EH259" s="34"/>
      <c r="EI259" s="30"/>
      <c r="EJ259" s="35"/>
      <c r="EK259" s="28" t="s">
        <v>270</v>
      </c>
      <c r="EL259" s="34"/>
      <c r="EM259" s="30"/>
      <c r="EN259" s="35"/>
      <c r="EO259" s="28" t="s">
        <v>270</v>
      </c>
      <c r="EP259" s="34"/>
      <c r="EQ259" s="30"/>
      <c r="ER259" s="35"/>
      <c r="ES259" s="28" t="s">
        <v>270</v>
      </c>
      <c r="ET259" s="34"/>
      <c r="EU259" s="30"/>
      <c r="EV259" s="35"/>
      <c r="EW259" s="28" t="s">
        <v>270</v>
      </c>
      <c r="EX259" s="34"/>
      <c r="EY259" s="30"/>
      <c r="EZ259" s="35"/>
      <c r="FA259" s="28" t="s">
        <v>270</v>
      </c>
      <c r="FB259" s="34"/>
      <c r="FC259" s="30"/>
      <c r="FD259" s="35"/>
      <c r="FE259" s="28" t="s">
        <v>270</v>
      </c>
      <c r="FF259" s="34"/>
      <c r="FG259" s="30"/>
      <c r="FH259" s="35"/>
      <c r="FI259" s="28" t="s">
        <v>270</v>
      </c>
      <c r="FJ259" s="34"/>
      <c r="FK259" s="30"/>
      <c r="FL259" s="35"/>
      <c r="FM259" s="28" t="s">
        <v>270</v>
      </c>
      <c r="FN259" s="34"/>
      <c r="FO259" s="30"/>
      <c r="FP259" s="35"/>
      <c r="FQ259" s="28" t="s">
        <v>270</v>
      </c>
      <c r="FR259" s="34"/>
      <c r="FS259" s="30"/>
      <c r="FT259" s="35"/>
      <c r="FU259" s="28" t="s">
        <v>270</v>
      </c>
      <c r="FV259" s="34"/>
      <c r="FW259" s="30"/>
      <c r="FX259" s="35"/>
      <c r="FY259" s="28" t="s">
        <v>270</v>
      </c>
      <c r="FZ259" s="34"/>
      <c r="GA259" s="30"/>
      <c r="GB259" s="35"/>
      <c r="GC259" s="28" t="s">
        <v>270</v>
      </c>
      <c r="GD259" s="34"/>
      <c r="GE259" s="30"/>
      <c r="GF259" s="35"/>
      <c r="GG259" s="28" t="s">
        <v>270</v>
      </c>
      <c r="GH259" s="34"/>
      <c r="GI259" s="30"/>
      <c r="GJ259" s="35"/>
      <c r="GK259" s="28" t="s">
        <v>270</v>
      </c>
      <c r="GL259" s="34"/>
      <c r="GM259" s="30"/>
      <c r="GN259" s="35"/>
      <c r="GO259" s="28" t="s">
        <v>270</v>
      </c>
      <c r="GP259" s="34"/>
      <c r="GQ259" s="30"/>
      <c r="GR259" s="35"/>
      <c r="GS259" s="28" t="s">
        <v>270</v>
      </c>
      <c r="GT259" s="34"/>
      <c r="GU259" s="30"/>
      <c r="GV259" s="35"/>
      <c r="GW259" s="28" t="s">
        <v>270</v>
      </c>
      <c r="GX259" s="34"/>
      <c r="GY259" s="30"/>
      <c r="GZ259" s="35"/>
      <c r="HA259" s="28" t="s">
        <v>270</v>
      </c>
      <c r="HB259" s="34"/>
      <c r="HC259" s="30"/>
      <c r="HD259" s="35"/>
      <c r="HE259" s="28" t="s">
        <v>270</v>
      </c>
      <c r="HF259" s="34"/>
      <c r="HG259" s="30"/>
      <c r="HH259" s="35"/>
      <c r="HI259" s="28" t="s">
        <v>270</v>
      </c>
      <c r="HJ259" s="34"/>
      <c r="HK259" s="30"/>
      <c r="HL259" s="35"/>
      <c r="HM259" s="28" t="s">
        <v>270</v>
      </c>
      <c r="HN259" s="34"/>
      <c r="HO259" s="30"/>
      <c r="HP259" s="35"/>
      <c r="HQ259" s="28" t="s">
        <v>270</v>
      </c>
      <c r="HR259" s="34"/>
      <c r="HS259" s="30"/>
      <c r="HT259" s="35"/>
      <c r="HU259" s="28" t="s">
        <v>270</v>
      </c>
      <c r="HV259" s="34"/>
      <c r="HW259" s="30"/>
      <c r="HX259" s="35"/>
      <c r="HY259" s="28" t="s">
        <v>270</v>
      </c>
      <c r="HZ259" s="34"/>
      <c r="IA259" s="30"/>
      <c r="IB259" s="35"/>
      <c r="IC259" s="28" t="s">
        <v>270</v>
      </c>
      <c r="ID259" s="34"/>
      <c r="IE259" s="30"/>
      <c r="IF259" s="35"/>
      <c r="IG259" s="28" t="s">
        <v>270</v>
      </c>
      <c r="IH259" s="34"/>
      <c r="II259" s="30"/>
    </row>
    <row r="260" spans="1:243" s="5" customFormat="1" ht="15.9" customHeight="1" x14ac:dyDescent="0.3">
      <c r="A260" s="35"/>
      <c r="B260" s="31" t="s">
        <v>181</v>
      </c>
      <c r="C260" s="41"/>
      <c r="D260" s="41"/>
      <c r="E260" s="44"/>
      <c r="F260" s="48"/>
      <c r="G260" s="45"/>
      <c r="H260" s="46"/>
      <c r="I260" s="50"/>
      <c r="J260" s="45"/>
      <c r="K260" s="45"/>
      <c r="L260" s="46"/>
      <c r="M260" s="44"/>
      <c r="N260" s="48"/>
      <c r="O260" s="45"/>
      <c r="P260" s="46"/>
      <c r="Q260" s="44"/>
      <c r="R260" s="48"/>
      <c r="S260" s="45"/>
      <c r="T260" s="46"/>
      <c r="U260" s="44"/>
      <c r="V260" s="48"/>
      <c r="W260" s="45"/>
      <c r="X260" s="46"/>
      <c r="Y260" s="44"/>
      <c r="Z260" s="48"/>
      <c r="AA260" s="45"/>
      <c r="AB260" s="46"/>
      <c r="AC260" s="44"/>
      <c r="AD260" s="48"/>
      <c r="AE260" s="45"/>
      <c r="AF260" s="46"/>
      <c r="AG260" s="44"/>
      <c r="AH260" s="48"/>
      <c r="AI260" s="45"/>
      <c r="AJ260" s="46"/>
      <c r="AK260" s="44"/>
      <c r="AL260" s="48"/>
      <c r="AM260" s="45"/>
      <c r="AN260" s="46"/>
      <c r="AO260" s="44"/>
      <c r="AP260" s="48"/>
      <c r="AQ260" s="45"/>
      <c r="AR260" s="46"/>
      <c r="AS260" s="44"/>
      <c r="AT260" s="48"/>
      <c r="AU260" s="45"/>
      <c r="AV260" s="46"/>
      <c r="AW260" s="44"/>
      <c r="AX260" s="48"/>
      <c r="AY260" s="45"/>
      <c r="AZ260" s="46"/>
      <c r="BA260" s="44"/>
      <c r="BB260" s="48"/>
      <c r="BC260" s="45"/>
      <c r="BD260" s="46"/>
      <c r="BE260" s="44"/>
      <c r="BF260" s="48"/>
      <c r="BG260" s="45"/>
      <c r="BH260" s="46"/>
      <c r="BI260" s="44"/>
      <c r="BJ260" s="48"/>
      <c r="BK260" s="45"/>
      <c r="BL260" s="46"/>
      <c r="BM260" s="44"/>
      <c r="BN260" s="48"/>
      <c r="BO260" s="45"/>
      <c r="BP260" s="46"/>
      <c r="BQ260" s="44"/>
      <c r="BR260" s="48"/>
      <c r="BS260" s="45"/>
      <c r="BT260" s="46"/>
      <c r="BU260" s="44"/>
      <c r="BV260" s="48"/>
      <c r="BW260" s="45"/>
      <c r="BX260" s="46"/>
      <c r="BY260" s="44"/>
      <c r="BZ260" s="48"/>
      <c r="CA260" s="45"/>
      <c r="CB260" s="46"/>
      <c r="CC260" s="44"/>
      <c r="CD260" s="48"/>
      <c r="CE260" s="45"/>
      <c r="CF260" s="46"/>
      <c r="CG260" s="44"/>
      <c r="CH260" s="48"/>
      <c r="CI260" s="45"/>
      <c r="CJ260" s="46"/>
      <c r="CK260" s="44"/>
      <c r="CL260" s="48"/>
      <c r="CM260" s="45"/>
      <c r="CN260" s="46"/>
      <c r="CO260" s="44"/>
      <c r="CP260" s="48"/>
      <c r="CQ260" s="45"/>
      <c r="CR260" s="46"/>
      <c r="CS260" s="44"/>
      <c r="CT260" s="48"/>
      <c r="CU260" s="45"/>
      <c r="CV260" s="46"/>
      <c r="CW260" s="44"/>
      <c r="CX260" s="48"/>
      <c r="CY260" s="45"/>
      <c r="CZ260" s="46"/>
      <c r="DA260" s="44"/>
      <c r="DB260" s="48"/>
      <c r="DC260" s="45"/>
      <c r="DD260" s="46"/>
      <c r="DE260" s="44"/>
      <c r="DF260" s="48"/>
      <c r="DG260" s="45"/>
      <c r="DH260" s="46"/>
      <c r="DI260" s="44"/>
      <c r="DJ260" s="48"/>
      <c r="DK260" s="45"/>
      <c r="DL260" s="53"/>
      <c r="DM260" s="31" t="s">
        <v>181</v>
      </c>
      <c r="DN260" s="34"/>
      <c r="DO260" s="30"/>
      <c r="DP260" s="35"/>
      <c r="DQ260" s="31" t="s">
        <v>181</v>
      </c>
      <c r="DR260" s="34"/>
      <c r="DS260" s="30"/>
      <c r="DT260" s="35"/>
      <c r="DU260" s="31" t="s">
        <v>181</v>
      </c>
      <c r="DV260" s="34"/>
      <c r="DW260" s="30"/>
      <c r="DX260" s="35"/>
      <c r="DY260" s="31" t="s">
        <v>181</v>
      </c>
      <c r="DZ260" s="34"/>
      <c r="EA260" s="30"/>
      <c r="EB260" s="35"/>
      <c r="EC260" s="31" t="s">
        <v>181</v>
      </c>
      <c r="ED260" s="34"/>
      <c r="EE260" s="30"/>
      <c r="EF260" s="35"/>
      <c r="EG260" s="31" t="s">
        <v>181</v>
      </c>
      <c r="EH260" s="34"/>
      <c r="EI260" s="30"/>
      <c r="EJ260" s="35"/>
      <c r="EK260" s="31" t="s">
        <v>181</v>
      </c>
      <c r="EL260" s="34"/>
      <c r="EM260" s="30"/>
      <c r="EN260" s="35"/>
      <c r="EO260" s="31" t="s">
        <v>181</v>
      </c>
      <c r="EP260" s="34"/>
      <c r="EQ260" s="30"/>
      <c r="ER260" s="35"/>
      <c r="ES260" s="31" t="s">
        <v>181</v>
      </c>
      <c r="ET260" s="34"/>
      <c r="EU260" s="30"/>
      <c r="EV260" s="35"/>
      <c r="EW260" s="31" t="s">
        <v>181</v>
      </c>
      <c r="EX260" s="34"/>
      <c r="EY260" s="30"/>
      <c r="EZ260" s="35"/>
      <c r="FA260" s="31" t="s">
        <v>181</v>
      </c>
      <c r="FB260" s="34"/>
      <c r="FC260" s="30"/>
      <c r="FD260" s="35"/>
      <c r="FE260" s="31" t="s">
        <v>181</v>
      </c>
      <c r="FF260" s="34"/>
      <c r="FG260" s="30"/>
      <c r="FH260" s="35"/>
      <c r="FI260" s="31" t="s">
        <v>181</v>
      </c>
      <c r="FJ260" s="34"/>
      <c r="FK260" s="30"/>
      <c r="FL260" s="35"/>
      <c r="FM260" s="31" t="s">
        <v>181</v>
      </c>
      <c r="FN260" s="34"/>
      <c r="FO260" s="30"/>
      <c r="FP260" s="35"/>
      <c r="FQ260" s="31" t="s">
        <v>181</v>
      </c>
      <c r="FR260" s="34"/>
      <c r="FS260" s="30"/>
      <c r="FT260" s="35"/>
      <c r="FU260" s="31" t="s">
        <v>181</v>
      </c>
      <c r="FV260" s="34"/>
      <c r="FW260" s="30"/>
      <c r="FX260" s="35"/>
      <c r="FY260" s="31" t="s">
        <v>181</v>
      </c>
      <c r="FZ260" s="34"/>
      <c r="GA260" s="30"/>
      <c r="GB260" s="35"/>
      <c r="GC260" s="31" t="s">
        <v>181</v>
      </c>
      <c r="GD260" s="34"/>
      <c r="GE260" s="30"/>
      <c r="GF260" s="35"/>
      <c r="GG260" s="31" t="s">
        <v>181</v>
      </c>
      <c r="GH260" s="34"/>
      <c r="GI260" s="30"/>
      <c r="GJ260" s="35"/>
      <c r="GK260" s="31" t="s">
        <v>181</v>
      </c>
      <c r="GL260" s="34"/>
      <c r="GM260" s="30"/>
      <c r="GN260" s="35"/>
      <c r="GO260" s="31" t="s">
        <v>181</v>
      </c>
      <c r="GP260" s="34"/>
      <c r="GQ260" s="30"/>
      <c r="GR260" s="35"/>
      <c r="GS260" s="31" t="s">
        <v>181</v>
      </c>
      <c r="GT260" s="34"/>
      <c r="GU260" s="30"/>
      <c r="GV260" s="35"/>
      <c r="GW260" s="31" t="s">
        <v>181</v>
      </c>
      <c r="GX260" s="34"/>
      <c r="GY260" s="30"/>
      <c r="GZ260" s="35"/>
      <c r="HA260" s="31" t="s">
        <v>181</v>
      </c>
      <c r="HB260" s="34"/>
      <c r="HC260" s="30"/>
      <c r="HD260" s="35"/>
      <c r="HE260" s="31" t="s">
        <v>181</v>
      </c>
      <c r="HF260" s="34"/>
      <c r="HG260" s="30"/>
      <c r="HH260" s="35"/>
      <c r="HI260" s="31" t="s">
        <v>181</v>
      </c>
      <c r="HJ260" s="34"/>
      <c r="HK260" s="30"/>
      <c r="HL260" s="35"/>
      <c r="HM260" s="31" t="s">
        <v>181</v>
      </c>
      <c r="HN260" s="34"/>
      <c r="HO260" s="30"/>
      <c r="HP260" s="35"/>
      <c r="HQ260" s="31" t="s">
        <v>181</v>
      </c>
      <c r="HR260" s="34"/>
      <c r="HS260" s="30"/>
      <c r="HT260" s="35"/>
      <c r="HU260" s="31" t="s">
        <v>181</v>
      </c>
      <c r="HV260" s="34"/>
      <c r="HW260" s="30"/>
      <c r="HX260" s="35"/>
      <c r="HY260" s="31" t="s">
        <v>181</v>
      </c>
      <c r="HZ260" s="34"/>
      <c r="IA260" s="30"/>
      <c r="IB260" s="35"/>
      <c r="IC260" s="31" t="s">
        <v>181</v>
      </c>
      <c r="ID260" s="34"/>
      <c r="IE260" s="30"/>
      <c r="IF260" s="35"/>
      <c r="IG260" s="31" t="s">
        <v>181</v>
      </c>
      <c r="IH260" s="34"/>
      <c r="II260" s="30"/>
    </row>
    <row r="261" spans="1:243" s="5" customFormat="1" ht="15.9" customHeight="1" x14ac:dyDescent="0.3">
      <c r="A261" s="35"/>
      <c r="B261" s="31" t="s">
        <v>170</v>
      </c>
      <c r="C261" s="41"/>
      <c r="D261" s="41"/>
      <c r="E261" s="44"/>
      <c r="F261" s="48"/>
      <c r="G261" s="45"/>
      <c r="H261" s="46"/>
      <c r="I261" s="50"/>
      <c r="J261" s="48"/>
      <c r="K261" s="45"/>
      <c r="L261" s="46"/>
      <c r="M261" s="44"/>
      <c r="N261" s="48"/>
      <c r="O261" s="45"/>
      <c r="P261" s="46"/>
      <c r="Q261" s="44"/>
      <c r="R261" s="48"/>
      <c r="S261" s="45"/>
      <c r="T261" s="46"/>
      <c r="U261" s="44"/>
      <c r="V261" s="48"/>
      <c r="W261" s="45"/>
      <c r="X261" s="46"/>
      <c r="Y261" s="44"/>
      <c r="Z261" s="48"/>
      <c r="AA261" s="45"/>
      <c r="AB261" s="46"/>
      <c r="AC261" s="44"/>
      <c r="AD261" s="48"/>
      <c r="AE261" s="45"/>
      <c r="AF261" s="46"/>
      <c r="AG261" s="44"/>
      <c r="AH261" s="48"/>
      <c r="AI261" s="45"/>
      <c r="AJ261" s="46"/>
      <c r="AK261" s="44"/>
      <c r="AL261" s="48"/>
      <c r="AM261" s="45"/>
      <c r="AN261" s="46"/>
      <c r="AO261" s="44"/>
      <c r="AP261" s="48"/>
      <c r="AQ261" s="45"/>
      <c r="AR261" s="46"/>
      <c r="AS261" s="44"/>
      <c r="AT261" s="48"/>
      <c r="AU261" s="45"/>
      <c r="AV261" s="46"/>
      <c r="AW261" s="44"/>
      <c r="AX261" s="48"/>
      <c r="AY261" s="45"/>
      <c r="AZ261" s="46"/>
      <c r="BA261" s="44"/>
      <c r="BB261" s="48"/>
      <c r="BC261" s="45"/>
      <c r="BD261" s="46"/>
      <c r="BE261" s="44"/>
      <c r="BF261" s="48"/>
      <c r="BG261" s="45"/>
      <c r="BH261" s="46"/>
      <c r="BI261" s="44"/>
      <c r="BJ261" s="48"/>
      <c r="BK261" s="45"/>
      <c r="BL261" s="46"/>
      <c r="BM261" s="44"/>
      <c r="BN261" s="48"/>
      <c r="BO261" s="45"/>
      <c r="BP261" s="46"/>
      <c r="BQ261" s="44"/>
      <c r="BR261" s="48"/>
      <c r="BS261" s="45"/>
      <c r="BT261" s="46"/>
      <c r="BU261" s="44"/>
      <c r="BV261" s="48"/>
      <c r="BW261" s="45"/>
      <c r="BX261" s="46"/>
      <c r="BY261" s="44"/>
      <c r="BZ261" s="48"/>
      <c r="CA261" s="45"/>
      <c r="CB261" s="46"/>
      <c r="CC261" s="44"/>
      <c r="CD261" s="48"/>
      <c r="CE261" s="45"/>
      <c r="CF261" s="46"/>
      <c r="CG261" s="44"/>
      <c r="CH261" s="48"/>
      <c r="CI261" s="45"/>
      <c r="CJ261" s="46"/>
      <c r="CK261" s="44"/>
      <c r="CL261" s="48"/>
      <c r="CM261" s="45"/>
      <c r="CN261" s="46"/>
      <c r="CO261" s="44"/>
      <c r="CP261" s="48"/>
      <c r="CQ261" s="45"/>
      <c r="CR261" s="46"/>
      <c r="CS261" s="44"/>
      <c r="CT261" s="48"/>
      <c r="CU261" s="45"/>
      <c r="CV261" s="46"/>
      <c r="CW261" s="44"/>
      <c r="CX261" s="48"/>
      <c r="CY261" s="45"/>
      <c r="CZ261" s="46"/>
      <c r="DA261" s="44"/>
      <c r="DB261" s="48"/>
      <c r="DC261" s="45"/>
      <c r="DD261" s="46"/>
      <c r="DE261" s="44"/>
      <c r="DF261" s="48"/>
      <c r="DG261" s="45"/>
      <c r="DH261" s="46"/>
      <c r="DI261" s="44"/>
      <c r="DJ261" s="48"/>
      <c r="DK261" s="45"/>
      <c r="DL261" s="53"/>
      <c r="DM261" s="31" t="s">
        <v>170</v>
      </c>
      <c r="DN261" s="34"/>
      <c r="DO261" s="30"/>
      <c r="DP261" s="35"/>
      <c r="DQ261" s="31" t="s">
        <v>170</v>
      </c>
      <c r="DR261" s="34"/>
      <c r="DS261" s="30"/>
      <c r="DT261" s="35"/>
      <c r="DU261" s="31" t="s">
        <v>170</v>
      </c>
      <c r="DV261" s="34"/>
      <c r="DW261" s="30"/>
      <c r="DX261" s="35"/>
      <c r="DY261" s="31" t="s">
        <v>170</v>
      </c>
      <c r="DZ261" s="34"/>
      <c r="EA261" s="30"/>
      <c r="EB261" s="35"/>
      <c r="EC261" s="31" t="s">
        <v>170</v>
      </c>
      <c r="ED261" s="34"/>
      <c r="EE261" s="30"/>
      <c r="EF261" s="35"/>
      <c r="EG261" s="31" t="s">
        <v>170</v>
      </c>
      <c r="EH261" s="34"/>
      <c r="EI261" s="30"/>
      <c r="EJ261" s="35"/>
      <c r="EK261" s="31" t="s">
        <v>170</v>
      </c>
      <c r="EL261" s="34"/>
      <c r="EM261" s="30"/>
      <c r="EN261" s="35"/>
      <c r="EO261" s="31" t="s">
        <v>170</v>
      </c>
      <c r="EP261" s="34"/>
      <c r="EQ261" s="30"/>
      <c r="ER261" s="35"/>
      <c r="ES261" s="31" t="s">
        <v>170</v>
      </c>
      <c r="ET261" s="34"/>
      <c r="EU261" s="30"/>
      <c r="EV261" s="35"/>
      <c r="EW261" s="31" t="s">
        <v>170</v>
      </c>
      <c r="EX261" s="34"/>
      <c r="EY261" s="30"/>
      <c r="EZ261" s="35"/>
      <c r="FA261" s="31" t="s">
        <v>170</v>
      </c>
      <c r="FB261" s="34"/>
      <c r="FC261" s="30"/>
      <c r="FD261" s="35"/>
      <c r="FE261" s="31" t="s">
        <v>170</v>
      </c>
      <c r="FF261" s="34"/>
      <c r="FG261" s="30"/>
      <c r="FH261" s="35"/>
      <c r="FI261" s="31" t="s">
        <v>170</v>
      </c>
      <c r="FJ261" s="34"/>
      <c r="FK261" s="30"/>
      <c r="FL261" s="35"/>
      <c r="FM261" s="31" t="s">
        <v>170</v>
      </c>
      <c r="FN261" s="34"/>
      <c r="FO261" s="30"/>
      <c r="FP261" s="35"/>
      <c r="FQ261" s="31" t="s">
        <v>170</v>
      </c>
      <c r="FR261" s="34"/>
      <c r="FS261" s="30"/>
      <c r="FT261" s="35"/>
      <c r="FU261" s="31" t="s">
        <v>170</v>
      </c>
      <c r="FV261" s="34"/>
      <c r="FW261" s="30"/>
      <c r="FX261" s="35"/>
      <c r="FY261" s="31" t="s">
        <v>170</v>
      </c>
      <c r="FZ261" s="34"/>
      <c r="GA261" s="30"/>
      <c r="GB261" s="35"/>
      <c r="GC261" s="31" t="s">
        <v>170</v>
      </c>
      <c r="GD261" s="34"/>
      <c r="GE261" s="30"/>
      <c r="GF261" s="35"/>
      <c r="GG261" s="31" t="s">
        <v>170</v>
      </c>
      <c r="GH261" s="34"/>
      <c r="GI261" s="30"/>
      <c r="GJ261" s="35"/>
      <c r="GK261" s="31" t="s">
        <v>170</v>
      </c>
      <c r="GL261" s="34"/>
      <c r="GM261" s="30"/>
      <c r="GN261" s="35"/>
      <c r="GO261" s="31" t="s">
        <v>170</v>
      </c>
      <c r="GP261" s="34"/>
      <c r="GQ261" s="30"/>
      <c r="GR261" s="35"/>
      <c r="GS261" s="31" t="s">
        <v>170</v>
      </c>
      <c r="GT261" s="34"/>
      <c r="GU261" s="30"/>
      <c r="GV261" s="35"/>
      <c r="GW261" s="31" t="s">
        <v>170</v>
      </c>
      <c r="GX261" s="34"/>
      <c r="GY261" s="30"/>
      <c r="GZ261" s="35"/>
      <c r="HA261" s="31" t="s">
        <v>170</v>
      </c>
      <c r="HB261" s="34"/>
      <c r="HC261" s="30"/>
      <c r="HD261" s="35"/>
      <c r="HE261" s="31" t="s">
        <v>170</v>
      </c>
      <c r="HF261" s="34"/>
      <c r="HG261" s="30"/>
      <c r="HH261" s="35"/>
      <c r="HI261" s="31" t="s">
        <v>170</v>
      </c>
      <c r="HJ261" s="34"/>
      <c r="HK261" s="30"/>
      <c r="HL261" s="35"/>
      <c r="HM261" s="31" t="s">
        <v>170</v>
      </c>
      <c r="HN261" s="34"/>
      <c r="HO261" s="30"/>
      <c r="HP261" s="35"/>
      <c r="HQ261" s="31" t="s">
        <v>170</v>
      </c>
      <c r="HR261" s="34"/>
      <c r="HS261" s="30"/>
      <c r="HT261" s="35"/>
      <c r="HU261" s="31" t="s">
        <v>170</v>
      </c>
      <c r="HV261" s="34"/>
      <c r="HW261" s="30"/>
      <c r="HX261" s="35"/>
      <c r="HY261" s="31" t="s">
        <v>170</v>
      </c>
      <c r="HZ261" s="34"/>
      <c r="IA261" s="30"/>
      <c r="IB261" s="35"/>
      <c r="IC261" s="31" t="s">
        <v>170</v>
      </c>
      <c r="ID261" s="34"/>
      <c r="IE261" s="30"/>
      <c r="IF261" s="35"/>
      <c r="IG261" s="31" t="s">
        <v>170</v>
      </c>
      <c r="IH261" s="34"/>
      <c r="II261" s="30"/>
    </row>
    <row r="262" spans="1:243" s="5" customFormat="1" ht="15.9" customHeight="1" x14ac:dyDescent="0.3">
      <c r="A262" s="35"/>
      <c r="B262" s="31" t="s">
        <v>271</v>
      </c>
      <c r="C262" s="41"/>
      <c r="D262" s="41"/>
      <c r="E262" s="44"/>
      <c r="F262" s="48"/>
      <c r="G262" s="45"/>
      <c r="H262" s="46"/>
      <c r="I262" s="44"/>
      <c r="J262" s="45"/>
      <c r="K262" s="45"/>
      <c r="L262" s="46"/>
      <c r="M262" s="44"/>
      <c r="N262" s="48"/>
      <c r="O262" s="45"/>
      <c r="P262" s="46"/>
      <c r="Q262" s="44"/>
      <c r="R262" s="48"/>
      <c r="S262" s="45"/>
      <c r="T262" s="46"/>
      <c r="U262" s="44"/>
      <c r="V262" s="48"/>
      <c r="W262" s="45"/>
      <c r="X262" s="46"/>
      <c r="Y262" s="44"/>
      <c r="Z262" s="48"/>
      <c r="AA262" s="45"/>
      <c r="AB262" s="46"/>
      <c r="AC262" s="44"/>
      <c r="AD262" s="48"/>
      <c r="AE262" s="45"/>
      <c r="AF262" s="46"/>
      <c r="AG262" s="44"/>
      <c r="AH262" s="48"/>
      <c r="AI262" s="45"/>
      <c r="AJ262" s="46"/>
      <c r="AK262" s="44"/>
      <c r="AL262" s="48"/>
      <c r="AM262" s="45"/>
      <c r="AN262" s="46"/>
      <c r="AO262" s="44"/>
      <c r="AP262" s="48"/>
      <c r="AQ262" s="45"/>
      <c r="AR262" s="46"/>
      <c r="AS262" s="44"/>
      <c r="AT262" s="48"/>
      <c r="AU262" s="45"/>
      <c r="AV262" s="46"/>
      <c r="AW262" s="44"/>
      <c r="AX262" s="48"/>
      <c r="AY262" s="45"/>
      <c r="AZ262" s="46"/>
      <c r="BA262" s="44"/>
      <c r="BB262" s="48"/>
      <c r="BC262" s="45"/>
      <c r="BD262" s="46"/>
      <c r="BE262" s="44"/>
      <c r="BF262" s="48"/>
      <c r="BG262" s="45"/>
      <c r="BH262" s="46"/>
      <c r="BI262" s="44"/>
      <c r="BJ262" s="48"/>
      <c r="BK262" s="45"/>
      <c r="BL262" s="46"/>
      <c r="BM262" s="44"/>
      <c r="BN262" s="48"/>
      <c r="BO262" s="45"/>
      <c r="BP262" s="46"/>
      <c r="BQ262" s="44"/>
      <c r="BR262" s="48"/>
      <c r="BS262" s="45"/>
      <c r="BT262" s="46"/>
      <c r="BU262" s="44"/>
      <c r="BV262" s="48"/>
      <c r="BW262" s="45"/>
      <c r="BX262" s="46"/>
      <c r="BY262" s="44"/>
      <c r="BZ262" s="48"/>
      <c r="CA262" s="45"/>
      <c r="CB262" s="46"/>
      <c r="CC262" s="44"/>
      <c r="CD262" s="48"/>
      <c r="CE262" s="45"/>
      <c r="CF262" s="46"/>
      <c r="CG262" s="44"/>
      <c r="CH262" s="48"/>
      <c r="CI262" s="45"/>
      <c r="CJ262" s="46"/>
      <c r="CK262" s="44"/>
      <c r="CL262" s="48"/>
      <c r="CM262" s="45"/>
      <c r="CN262" s="46"/>
      <c r="CO262" s="44"/>
      <c r="CP262" s="48"/>
      <c r="CQ262" s="45"/>
      <c r="CR262" s="46"/>
      <c r="CS262" s="44"/>
      <c r="CT262" s="48"/>
      <c r="CU262" s="45"/>
      <c r="CV262" s="46"/>
      <c r="CW262" s="44"/>
      <c r="CX262" s="48"/>
      <c r="CY262" s="45"/>
      <c r="CZ262" s="46"/>
      <c r="DA262" s="44"/>
      <c r="DB262" s="48"/>
      <c r="DC262" s="45"/>
      <c r="DD262" s="46"/>
      <c r="DE262" s="44"/>
      <c r="DF262" s="48"/>
      <c r="DG262" s="45"/>
      <c r="DH262" s="46"/>
      <c r="DI262" s="44"/>
      <c r="DJ262" s="48"/>
      <c r="DK262" s="45"/>
      <c r="DL262" s="53"/>
      <c r="DM262" s="31" t="s">
        <v>271</v>
      </c>
      <c r="DN262" s="34"/>
      <c r="DO262" s="30"/>
      <c r="DP262" s="35"/>
      <c r="DQ262" s="31" t="s">
        <v>271</v>
      </c>
      <c r="DR262" s="34"/>
      <c r="DS262" s="30"/>
      <c r="DT262" s="35"/>
      <c r="DU262" s="31" t="s">
        <v>271</v>
      </c>
      <c r="DV262" s="34"/>
      <c r="DW262" s="30"/>
      <c r="DX262" s="35"/>
      <c r="DY262" s="31" t="s">
        <v>271</v>
      </c>
      <c r="DZ262" s="34"/>
      <c r="EA262" s="30"/>
      <c r="EB262" s="35"/>
      <c r="EC262" s="31" t="s">
        <v>271</v>
      </c>
      <c r="ED262" s="34"/>
      <c r="EE262" s="30"/>
      <c r="EF262" s="35"/>
      <c r="EG262" s="31" t="s">
        <v>271</v>
      </c>
      <c r="EH262" s="34"/>
      <c r="EI262" s="30"/>
      <c r="EJ262" s="35"/>
      <c r="EK262" s="31" t="s">
        <v>271</v>
      </c>
      <c r="EL262" s="34"/>
      <c r="EM262" s="30"/>
      <c r="EN262" s="35"/>
      <c r="EO262" s="31" t="s">
        <v>271</v>
      </c>
      <c r="EP262" s="34"/>
      <c r="EQ262" s="30"/>
      <c r="ER262" s="35"/>
      <c r="ES262" s="31" t="s">
        <v>271</v>
      </c>
      <c r="ET262" s="34"/>
      <c r="EU262" s="30"/>
      <c r="EV262" s="35"/>
      <c r="EW262" s="31" t="s">
        <v>271</v>
      </c>
      <c r="EX262" s="34"/>
      <c r="EY262" s="30"/>
      <c r="EZ262" s="35"/>
      <c r="FA262" s="31" t="s">
        <v>271</v>
      </c>
      <c r="FB262" s="34"/>
      <c r="FC262" s="30"/>
      <c r="FD262" s="35"/>
      <c r="FE262" s="31" t="s">
        <v>271</v>
      </c>
      <c r="FF262" s="34"/>
      <c r="FG262" s="30"/>
      <c r="FH262" s="35"/>
      <c r="FI262" s="31" t="s">
        <v>271</v>
      </c>
      <c r="FJ262" s="34"/>
      <c r="FK262" s="30"/>
      <c r="FL262" s="35"/>
      <c r="FM262" s="31" t="s">
        <v>271</v>
      </c>
      <c r="FN262" s="34"/>
      <c r="FO262" s="30"/>
      <c r="FP262" s="35"/>
      <c r="FQ262" s="31" t="s">
        <v>271</v>
      </c>
      <c r="FR262" s="34"/>
      <c r="FS262" s="30"/>
      <c r="FT262" s="35"/>
      <c r="FU262" s="31" t="s">
        <v>271</v>
      </c>
      <c r="FV262" s="34"/>
      <c r="FW262" s="30"/>
      <c r="FX262" s="35"/>
      <c r="FY262" s="31" t="s">
        <v>271</v>
      </c>
      <c r="FZ262" s="34"/>
      <c r="GA262" s="30"/>
      <c r="GB262" s="35"/>
      <c r="GC262" s="31" t="s">
        <v>271</v>
      </c>
      <c r="GD262" s="34"/>
      <c r="GE262" s="30"/>
      <c r="GF262" s="35"/>
      <c r="GG262" s="31" t="s">
        <v>271</v>
      </c>
      <c r="GH262" s="34"/>
      <c r="GI262" s="30"/>
      <c r="GJ262" s="35"/>
      <c r="GK262" s="31" t="s">
        <v>271</v>
      </c>
      <c r="GL262" s="34"/>
      <c r="GM262" s="30"/>
      <c r="GN262" s="35"/>
      <c r="GO262" s="31" t="s">
        <v>271</v>
      </c>
      <c r="GP262" s="34"/>
      <c r="GQ262" s="30"/>
      <c r="GR262" s="35"/>
      <c r="GS262" s="31" t="s">
        <v>271</v>
      </c>
      <c r="GT262" s="34"/>
      <c r="GU262" s="30"/>
      <c r="GV262" s="35"/>
      <c r="GW262" s="31" t="s">
        <v>271</v>
      </c>
      <c r="GX262" s="34"/>
      <c r="GY262" s="30"/>
      <c r="GZ262" s="35"/>
      <c r="HA262" s="31" t="s">
        <v>271</v>
      </c>
      <c r="HB262" s="34"/>
      <c r="HC262" s="30"/>
      <c r="HD262" s="35"/>
      <c r="HE262" s="31" t="s">
        <v>271</v>
      </c>
      <c r="HF262" s="34"/>
      <c r="HG262" s="30"/>
      <c r="HH262" s="35"/>
      <c r="HI262" s="31" t="s">
        <v>271</v>
      </c>
      <c r="HJ262" s="34"/>
      <c r="HK262" s="30"/>
      <c r="HL262" s="35"/>
      <c r="HM262" s="31" t="s">
        <v>271</v>
      </c>
      <c r="HN262" s="34"/>
      <c r="HO262" s="30"/>
      <c r="HP262" s="35"/>
      <c r="HQ262" s="31" t="s">
        <v>271</v>
      </c>
      <c r="HR262" s="34"/>
      <c r="HS262" s="30"/>
      <c r="HT262" s="35"/>
      <c r="HU262" s="31" t="s">
        <v>271</v>
      </c>
      <c r="HV262" s="34"/>
      <c r="HW262" s="30"/>
      <c r="HX262" s="35"/>
      <c r="HY262" s="31" t="s">
        <v>271</v>
      </c>
      <c r="HZ262" s="34"/>
      <c r="IA262" s="30"/>
      <c r="IB262" s="35"/>
      <c r="IC262" s="31" t="s">
        <v>271</v>
      </c>
      <c r="ID262" s="34"/>
      <c r="IE262" s="30"/>
      <c r="IF262" s="35"/>
      <c r="IG262" s="31" t="s">
        <v>271</v>
      </c>
      <c r="IH262" s="34"/>
      <c r="II262" s="30"/>
    </row>
    <row r="263" spans="1:243" s="5" customFormat="1" ht="15.9" customHeight="1" x14ac:dyDescent="0.3">
      <c r="A263" s="35"/>
      <c r="B263" s="31" t="s">
        <v>272</v>
      </c>
      <c r="C263" s="41"/>
      <c r="D263" s="41"/>
      <c r="E263" s="44"/>
      <c r="F263" s="48"/>
      <c r="G263" s="45"/>
      <c r="H263" s="46"/>
      <c r="I263" s="44"/>
      <c r="J263" s="48"/>
      <c r="K263" s="45"/>
      <c r="L263" s="46"/>
      <c r="M263" s="44"/>
      <c r="N263" s="48"/>
      <c r="O263" s="45"/>
      <c r="P263" s="46"/>
      <c r="Q263" s="44"/>
      <c r="R263" s="48"/>
      <c r="S263" s="45"/>
      <c r="T263" s="46"/>
      <c r="U263" s="44"/>
      <c r="V263" s="48"/>
      <c r="W263" s="45"/>
      <c r="X263" s="46"/>
      <c r="Y263" s="44"/>
      <c r="Z263" s="48"/>
      <c r="AA263" s="45"/>
      <c r="AB263" s="46"/>
      <c r="AC263" s="44"/>
      <c r="AD263" s="48"/>
      <c r="AE263" s="45"/>
      <c r="AF263" s="46"/>
      <c r="AG263" s="44"/>
      <c r="AH263" s="48"/>
      <c r="AI263" s="45"/>
      <c r="AJ263" s="46"/>
      <c r="AK263" s="44"/>
      <c r="AL263" s="48"/>
      <c r="AM263" s="45"/>
      <c r="AN263" s="46"/>
      <c r="AO263" s="44"/>
      <c r="AP263" s="48"/>
      <c r="AQ263" s="45"/>
      <c r="AR263" s="46"/>
      <c r="AS263" s="44"/>
      <c r="AT263" s="48"/>
      <c r="AU263" s="45"/>
      <c r="AV263" s="46"/>
      <c r="AW263" s="44"/>
      <c r="AX263" s="48"/>
      <c r="AY263" s="45"/>
      <c r="AZ263" s="46"/>
      <c r="BA263" s="44"/>
      <c r="BB263" s="48"/>
      <c r="BC263" s="45"/>
      <c r="BD263" s="46"/>
      <c r="BE263" s="44"/>
      <c r="BF263" s="48"/>
      <c r="BG263" s="45"/>
      <c r="BH263" s="46"/>
      <c r="BI263" s="44"/>
      <c r="BJ263" s="48"/>
      <c r="BK263" s="45"/>
      <c r="BL263" s="46"/>
      <c r="BM263" s="44"/>
      <c r="BN263" s="48"/>
      <c r="BO263" s="45"/>
      <c r="BP263" s="46"/>
      <c r="BQ263" s="44"/>
      <c r="BR263" s="48"/>
      <c r="BS263" s="45"/>
      <c r="BT263" s="46"/>
      <c r="BU263" s="44"/>
      <c r="BV263" s="48"/>
      <c r="BW263" s="45"/>
      <c r="BX263" s="46"/>
      <c r="BY263" s="44"/>
      <c r="BZ263" s="48"/>
      <c r="CA263" s="45"/>
      <c r="CB263" s="46"/>
      <c r="CC263" s="44"/>
      <c r="CD263" s="48"/>
      <c r="CE263" s="45"/>
      <c r="CF263" s="46"/>
      <c r="CG263" s="44"/>
      <c r="CH263" s="48"/>
      <c r="CI263" s="45"/>
      <c r="CJ263" s="46"/>
      <c r="CK263" s="44"/>
      <c r="CL263" s="48"/>
      <c r="CM263" s="45"/>
      <c r="CN263" s="46"/>
      <c r="CO263" s="44"/>
      <c r="CP263" s="48"/>
      <c r="CQ263" s="45"/>
      <c r="CR263" s="46"/>
      <c r="CS263" s="44"/>
      <c r="CT263" s="48"/>
      <c r="CU263" s="45"/>
      <c r="CV263" s="46"/>
      <c r="CW263" s="44"/>
      <c r="CX263" s="48"/>
      <c r="CY263" s="45"/>
      <c r="CZ263" s="46"/>
      <c r="DA263" s="44"/>
      <c r="DB263" s="48"/>
      <c r="DC263" s="45"/>
      <c r="DD263" s="46"/>
      <c r="DE263" s="44"/>
      <c r="DF263" s="48"/>
      <c r="DG263" s="45"/>
      <c r="DH263" s="46"/>
      <c r="DI263" s="44"/>
      <c r="DJ263" s="48"/>
      <c r="DK263" s="45"/>
      <c r="DL263" s="53"/>
      <c r="DM263" s="31" t="s">
        <v>272</v>
      </c>
      <c r="DN263" s="34"/>
      <c r="DO263" s="30"/>
      <c r="DP263" s="35"/>
      <c r="DQ263" s="31" t="s">
        <v>272</v>
      </c>
      <c r="DR263" s="34"/>
      <c r="DS263" s="30"/>
      <c r="DT263" s="35"/>
      <c r="DU263" s="31" t="s">
        <v>272</v>
      </c>
      <c r="DV263" s="34"/>
      <c r="DW263" s="30"/>
      <c r="DX263" s="35"/>
      <c r="DY263" s="31" t="s">
        <v>272</v>
      </c>
      <c r="DZ263" s="34"/>
      <c r="EA263" s="30"/>
      <c r="EB263" s="35"/>
      <c r="EC263" s="31" t="s">
        <v>272</v>
      </c>
      <c r="ED263" s="34"/>
      <c r="EE263" s="30"/>
      <c r="EF263" s="35"/>
      <c r="EG263" s="31" t="s">
        <v>272</v>
      </c>
      <c r="EH263" s="34"/>
      <c r="EI263" s="30"/>
      <c r="EJ263" s="35"/>
      <c r="EK263" s="31" t="s">
        <v>272</v>
      </c>
      <c r="EL263" s="34"/>
      <c r="EM263" s="30"/>
      <c r="EN263" s="35"/>
      <c r="EO263" s="31" t="s">
        <v>272</v>
      </c>
      <c r="EP263" s="34"/>
      <c r="EQ263" s="30"/>
      <c r="ER263" s="35"/>
      <c r="ES263" s="31" t="s">
        <v>272</v>
      </c>
      <c r="ET263" s="34"/>
      <c r="EU263" s="30"/>
      <c r="EV263" s="35"/>
      <c r="EW263" s="31" t="s">
        <v>272</v>
      </c>
      <c r="EX263" s="34"/>
      <c r="EY263" s="30"/>
      <c r="EZ263" s="35"/>
      <c r="FA263" s="31" t="s">
        <v>272</v>
      </c>
      <c r="FB263" s="34"/>
      <c r="FC263" s="30"/>
      <c r="FD263" s="35"/>
      <c r="FE263" s="31" t="s">
        <v>272</v>
      </c>
      <c r="FF263" s="34"/>
      <c r="FG263" s="30"/>
      <c r="FH263" s="35"/>
      <c r="FI263" s="31" t="s">
        <v>272</v>
      </c>
      <c r="FJ263" s="34"/>
      <c r="FK263" s="30"/>
      <c r="FL263" s="35"/>
      <c r="FM263" s="31" t="s">
        <v>272</v>
      </c>
      <c r="FN263" s="34"/>
      <c r="FO263" s="30"/>
      <c r="FP263" s="35"/>
      <c r="FQ263" s="31" t="s">
        <v>272</v>
      </c>
      <c r="FR263" s="34"/>
      <c r="FS263" s="30"/>
      <c r="FT263" s="35"/>
      <c r="FU263" s="31" t="s">
        <v>272</v>
      </c>
      <c r="FV263" s="34"/>
      <c r="FW263" s="30"/>
      <c r="FX263" s="35"/>
      <c r="FY263" s="31" t="s">
        <v>272</v>
      </c>
      <c r="FZ263" s="34"/>
      <c r="GA263" s="30"/>
      <c r="GB263" s="35"/>
      <c r="GC263" s="31" t="s">
        <v>272</v>
      </c>
      <c r="GD263" s="34"/>
      <c r="GE263" s="30"/>
      <c r="GF263" s="35"/>
      <c r="GG263" s="31" t="s">
        <v>272</v>
      </c>
      <c r="GH263" s="34"/>
      <c r="GI263" s="30"/>
      <c r="GJ263" s="35"/>
      <c r="GK263" s="31" t="s">
        <v>272</v>
      </c>
      <c r="GL263" s="34"/>
      <c r="GM263" s="30"/>
      <c r="GN263" s="35"/>
      <c r="GO263" s="31" t="s">
        <v>272</v>
      </c>
      <c r="GP263" s="34"/>
      <c r="GQ263" s="30"/>
      <c r="GR263" s="35"/>
      <c r="GS263" s="31" t="s">
        <v>272</v>
      </c>
      <c r="GT263" s="34"/>
      <c r="GU263" s="30"/>
      <c r="GV263" s="35"/>
      <c r="GW263" s="31" t="s">
        <v>272</v>
      </c>
      <c r="GX263" s="34"/>
      <c r="GY263" s="30"/>
      <c r="GZ263" s="35"/>
      <c r="HA263" s="31" t="s">
        <v>272</v>
      </c>
      <c r="HB263" s="34"/>
      <c r="HC263" s="30"/>
      <c r="HD263" s="35"/>
      <c r="HE263" s="31" t="s">
        <v>272</v>
      </c>
      <c r="HF263" s="34"/>
      <c r="HG263" s="30"/>
      <c r="HH263" s="35"/>
      <c r="HI263" s="31" t="s">
        <v>272</v>
      </c>
      <c r="HJ263" s="34"/>
      <c r="HK263" s="30"/>
      <c r="HL263" s="35"/>
      <c r="HM263" s="31" t="s">
        <v>272</v>
      </c>
      <c r="HN263" s="34"/>
      <c r="HO263" s="30"/>
      <c r="HP263" s="35"/>
      <c r="HQ263" s="31" t="s">
        <v>272</v>
      </c>
      <c r="HR263" s="34"/>
      <c r="HS263" s="30"/>
      <c r="HT263" s="35"/>
      <c r="HU263" s="31" t="s">
        <v>272</v>
      </c>
      <c r="HV263" s="34"/>
      <c r="HW263" s="30"/>
      <c r="HX263" s="35"/>
      <c r="HY263" s="31" t="s">
        <v>272</v>
      </c>
      <c r="HZ263" s="34"/>
      <c r="IA263" s="30"/>
      <c r="IB263" s="35"/>
      <c r="IC263" s="31" t="s">
        <v>272</v>
      </c>
      <c r="ID263" s="34"/>
      <c r="IE263" s="30"/>
      <c r="IF263" s="35"/>
      <c r="IG263" s="31" t="s">
        <v>272</v>
      </c>
      <c r="IH263" s="34"/>
      <c r="II263" s="30"/>
    </row>
    <row r="264" spans="1:243" s="5" customFormat="1" ht="15.9" customHeight="1" x14ac:dyDescent="0.3">
      <c r="A264" s="35"/>
      <c r="B264" s="31" t="s">
        <v>220</v>
      </c>
      <c r="C264" s="41"/>
      <c r="D264" s="41"/>
      <c r="E264" s="44"/>
      <c r="F264" s="45"/>
      <c r="G264" s="45"/>
      <c r="H264" s="46"/>
      <c r="I264" s="55"/>
      <c r="J264" s="48"/>
      <c r="K264" s="45"/>
      <c r="L264" s="46"/>
      <c r="M264" s="44"/>
      <c r="N264" s="45"/>
      <c r="O264" s="45"/>
      <c r="P264" s="46"/>
      <c r="Q264" s="44"/>
      <c r="R264" s="48"/>
      <c r="S264" s="45"/>
      <c r="T264" s="46"/>
      <c r="U264" s="44"/>
      <c r="V264" s="48"/>
      <c r="W264" s="45"/>
      <c r="X264" s="46"/>
      <c r="Y264" s="44"/>
      <c r="Z264" s="48"/>
      <c r="AA264" s="45"/>
      <c r="AB264" s="46"/>
      <c r="AC264" s="44"/>
      <c r="AD264" s="48"/>
      <c r="AE264" s="45"/>
      <c r="AF264" s="46"/>
      <c r="AG264" s="44"/>
      <c r="AH264" s="48"/>
      <c r="AI264" s="45"/>
      <c r="AJ264" s="46"/>
      <c r="AK264" s="44"/>
      <c r="AL264" s="48"/>
      <c r="AM264" s="45"/>
      <c r="AN264" s="46"/>
      <c r="AO264" s="44"/>
      <c r="AP264" s="48"/>
      <c r="AQ264" s="45"/>
      <c r="AR264" s="46"/>
      <c r="AS264" s="44"/>
      <c r="AT264" s="48"/>
      <c r="AU264" s="45"/>
      <c r="AV264" s="46"/>
      <c r="AW264" s="44"/>
      <c r="AX264" s="48"/>
      <c r="AY264" s="45"/>
      <c r="AZ264" s="46"/>
      <c r="BA264" s="44"/>
      <c r="BB264" s="48"/>
      <c r="BC264" s="45"/>
      <c r="BD264" s="46"/>
      <c r="BE264" s="44"/>
      <c r="BF264" s="48"/>
      <c r="BG264" s="45"/>
      <c r="BH264" s="46"/>
      <c r="BI264" s="44"/>
      <c r="BJ264" s="48"/>
      <c r="BK264" s="45"/>
      <c r="BL264" s="46"/>
      <c r="BM264" s="44"/>
      <c r="BN264" s="48"/>
      <c r="BO264" s="45"/>
      <c r="BP264" s="46"/>
      <c r="BQ264" s="44"/>
      <c r="BR264" s="48"/>
      <c r="BS264" s="45"/>
      <c r="BT264" s="46"/>
      <c r="BU264" s="44"/>
      <c r="BV264" s="48"/>
      <c r="BW264" s="45"/>
      <c r="BX264" s="46"/>
      <c r="BY264" s="44"/>
      <c r="BZ264" s="48"/>
      <c r="CA264" s="45"/>
      <c r="CB264" s="46"/>
      <c r="CC264" s="44"/>
      <c r="CD264" s="48"/>
      <c r="CE264" s="45"/>
      <c r="CF264" s="46"/>
      <c r="CG264" s="44"/>
      <c r="CH264" s="48"/>
      <c r="CI264" s="45"/>
      <c r="CJ264" s="46"/>
      <c r="CK264" s="44"/>
      <c r="CL264" s="48"/>
      <c r="CM264" s="45"/>
      <c r="CN264" s="46"/>
      <c r="CO264" s="44"/>
      <c r="CP264" s="48"/>
      <c r="CQ264" s="45"/>
      <c r="CR264" s="46"/>
      <c r="CS264" s="44"/>
      <c r="CT264" s="48"/>
      <c r="CU264" s="45"/>
      <c r="CV264" s="46"/>
      <c r="CW264" s="44"/>
      <c r="CX264" s="48"/>
      <c r="CY264" s="45"/>
      <c r="CZ264" s="46"/>
      <c r="DA264" s="44"/>
      <c r="DB264" s="48"/>
      <c r="DC264" s="45"/>
      <c r="DD264" s="46"/>
      <c r="DE264" s="44"/>
      <c r="DF264" s="48"/>
      <c r="DG264" s="45"/>
      <c r="DH264" s="46"/>
      <c r="DI264" s="44"/>
      <c r="DJ264" s="48"/>
      <c r="DK264" s="45"/>
      <c r="DL264" s="53"/>
      <c r="DM264" s="31" t="s">
        <v>220</v>
      </c>
      <c r="DN264" s="34"/>
      <c r="DO264" s="30"/>
      <c r="DP264" s="35"/>
      <c r="DQ264" s="31" t="s">
        <v>220</v>
      </c>
      <c r="DR264" s="34"/>
      <c r="DS264" s="30"/>
      <c r="DT264" s="35"/>
      <c r="DU264" s="31" t="s">
        <v>220</v>
      </c>
      <c r="DV264" s="34"/>
      <c r="DW264" s="30"/>
      <c r="DX264" s="35"/>
      <c r="DY264" s="31" t="s">
        <v>220</v>
      </c>
      <c r="DZ264" s="34"/>
      <c r="EA264" s="30"/>
      <c r="EB264" s="35"/>
      <c r="EC264" s="31" t="s">
        <v>220</v>
      </c>
      <c r="ED264" s="34"/>
      <c r="EE264" s="30"/>
      <c r="EF264" s="35"/>
      <c r="EG264" s="31" t="s">
        <v>220</v>
      </c>
      <c r="EH264" s="34"/>
      <c r="EI264" s="30"/>
      <c r="EJ264" s="35"/>
      <c r="EK264" s="31" t="s">
        <v>220</v>
      </c>
      <c r="EL264" s="34"/>
      <c r="EM264" s="30"/>
      <c r="EN264" s="35"/>
      <c r="EO264" s="31" t="s">
        <v>220</v>
      </c>
      <c r="EP264" s="34"/>
      <c r="EQ264" s="30"/>
      <c r="ER264" s="35"/>
      <c r="ES264" s="31" t="s">
        <v>220</v>
      </c>
      <c r="ET264" s="34"/>
      <c r="EU264" s="30"/>
      <c r="EV264" s="35"/>
      <c r="EW264" s="31" t="s">
        <v>220</v>
      </c>
      <c r="EX264" s="34"/>
      <c r="EY264" s="30"/>
      <c r="EZ264" s="35"/>
      <c r="FA264" s="31" t="s">
        <v>220</v>
      </c>
      <c r="FB264" s="34"/>
      <c r="FC264" s="30"/>
      <c r="FD264" s="35"/>
      <c r="FE264" s="31" t="s">
        <v>220</v>
      </c>
      <c r="FF264" s="34"/>
      <c r="FG264" s="30"/>
      <c r="FH264" s="35"/>
      <c r="FI264" s="31" t="s">
        <v>220</v>
      </c>
      <c r="FJ264" s="34"/>
      <c r="FK264" s="30"/>
      <c r="FL264" s="35"/>
      <c r="FM264" s="31" t="s">
        <v>220</v>
      </c>
      <c r="FN264" s="34"/>
      <c r="FO264" s="30"/>
      <c r="FP264" s="35"/>
      <c r="FQ264" s="31" t="s">
        <v>220</v>
      </c>
      <c r="FR264" s="34"/>
      <c r="FS264" s="30"/>
      <c r="FT264" s="35"/>
      <c r="FU264" s="31" t="s">
        <v>220</v>
      </c>
      <c r="FV264" s="34"/>
      <c r="FW264" s="30"/>
      <c r="FX264" s="35"/>
      <c r="FY264" s="31" t="s">
        <v>220</v>
      </c>
      <c r="FZ264" s="34"/>
      <c r="GA264" s="30"/>
      <c r="GB264" s="35"/>
      <c r="GC264" s="31" t="s">
        <v>220</v>
      </c>
      <c r="GD264" s="34"/>
      <c r="GE264" s="30"/>
      <c r="GF264" s="35"/>
      <c r="GG264" s="31" t="s">
        <v>220</v>
      </c>
      <c r="GH264" s="34"/>
      <c r="GI264" s="30"/>
      <c r="GJ264" s="35"/>
      <c r="GK264" s="31" t="s">
        <v>220</v>
      </c>
      <c r="GL264" s="34"/>
      <c r="GM264" s="30"/>
      <c r="GN264" s="35"/>
      <c r="GO264" s="31" t="s">
        <v>220</v>
      </c>
      <c r="GP264" s="34"/>
      <c r="GQ264" s="30"/>
      <c r="GR264" s="35"/>
      <c r="GS264" s="31" t="s">
        <v>220</v>
      </c>
      <c r="GT264" s="34"/>
      <c r="GU264" s="30"/>
      <c r="GV264" s="35"/>
      <c r="GW264" s="31" t="s">
        <v>220</v>
      </c>
      <c r="GX264" s="34"/>
      <c r="GY264" s="30"/>
      <c r="GZ264" s="35"/>
      <c r="HA264" s="31" t="s">
        <v>220</v>
      </c>
      <c r="HB264" s="34"/>
      <c r="HC264" s="30"/>
      <c r="HD264" s="35"/>
      <c r="HE264" s="31" t="s">
        <v>220</v>
      </c>
      <c r="HF264" s="34"/>
      <c r="HG264" s="30"/>
      <c r="HH264" s="35"/>
      <c r="HI264" s="31" t="s">
        <v>220</v>
      </c>
      <c r="HJ264" s="34"/>
      <c r="HK264" s="30"/>
      <c r="HL264" s="35"/>
      <c r="HM264" s="31" t="s">
        <v>220</v>
      </c>
      <c r="HN264" s="34"/>
      <c r="HO264" s="30"/>
      <c r="HP264" s="35"/>
      <c r="HQ264" s="31" t="s">
        <v>220</v>
      </c>
      <c r="HR264" s="34"/>
      <c r="HS264" s="30"/>
      <c r="HT264" s="35"/>
      <c r="HU264" s="31" t="s">
        <v>220</v>
      </c>
      <c r="HV264" s="34"/>
      <c r="HW264" s="30"/>
      <c r="HX264" s="35"/>
      <c r="HY264" s="31" t="s">
        <v>220</v>
      </c>
      <c r="HZ264" s="34"/>
      <c r="IA264" s="30"/>
      <c r="IB264" s="35"/>
      <c r="IC264" s="31" t="s">
        <v>220</v>
      </c>
      <c r="ID264" s="34"/>
      <c r="IE264" s="30"/>
      <c r="IF264" s="35"/>
      <c r="IG264" s="31" t="s">
        <v>220</v>
      </c>
      <c r="IH264" s="34"/>
      <c r="II264" s="30"/>
    </row>
    <row r="265" spans="1:243" s="5" customFormat="1" ht="15.9" customHeight="1" x14ac:dyDescent="0.3">
      <c r="A265" s="35"/>
      <c r="B265" s="31" t="s">
        <v>132</v>
      </c>
      <c r="C265" s="41"/>
      <c r="D265" s="41"/>
      <c r="E265" s="50"/>
      <c r="F265" s="45"/>
      <c r="G265" s="45"/>
      <c r="H265" s="46"/>
      <c r="I265" s="55"/>
      <c r="J265" s="48"/>
      <c r="K265" s="45"/>
      <c r="L265" s="46"/>
      <c r="M265" s="50"/>
      <c r="N265" s="45"/>
      <c r="O265" s="45"/>
      <c r="P265" s="46"/>
      <c r="Q265" s="44"/>
      <c r="R265" s="48"/>
      <c r="S265" s="45"/>
      <c r="T265" s="46"/>
      <c r="U265" s="44"/>
      <c r="V265" s="48"/>
      <c r="W265" s="45"/>
      <c r="X265" s="46"/>
      <c r="Y265" s="44"/>
      <c r="Z265" s="48"/>
      <c r="AA265" s="45"/>
      <c r="AB265" s="46"/>
      <c r="AC265" s="44"/>
      <c r="AD265" s="48"/>
      <c r="AE265" s="45"/>
      <c r="AF265" s="46"/>
      <c r="AG265" s="44"/>
      <c r="AH265" s="48"/>
      <c r="AI265" s="45"/>
      <c r="AJ265" s="46"/>
      <c r="AK265" s="44"/>
      <c r="AL265" s="48"/>
      <c r="AM265" s="45"/>
      <c r="AN265" s="46"/>
      <c r="AO265" s="44"/>
      <c r="AP265" s="48"/>
      <c r="AQ265" s="45"/>
      <c r="AR265" s="46"/>
      <c r="AS265" s="44"/>
      <c r="AT265" s="48"/>
      <c r="AU265" s="45"/>
      <c r="AV265" s="46"/>
      <c r="AW265" s="44"/>
      <c r="AX265" s="48"/>
      <c r="AY265" s="45"/>
      <c r="AZ265" s="46"/>
      <c r="BA265" s="44"/>
      <c r="BB265" s="48"/>
      <c r="BC265" s="45"/>
      <c r="BD265" s="46"/>
      <c r="BE265" s="44"/>
      <c r="BF265" s="48"/>
      <c r="BG265" s="45"/>
      <c r="BH265" s="46"/>
      <c r="BI265" s="44"/>
      <c r="BJ265" s="48"/>
      <c r="BK265" s="45"/>
      <c r="BL265" s="46"/>
      <c r="BM265" s="44"/>
      <c r="BN265" s="48"/>
      <c r="BO265" s="45"/>
      <c r="BP265" s="46"/>
      <c r="BQ265" s="44"/>
      <c r="BR265" s="48"/>
      <c r="BS265" s="45"/>
      <c r="BT265" s="46"/>
      <c r="BU265" s="44"/>
      <c r="BV265" s="48"/>
      <c r="BW265" s="45"/>
      <c r="BX265" s="46"/>
      <c r="BY265" s="44"/>
      <c r="BZ265" s="48"/>
      <c r="CA265" s="45"/>
      <c r="CB265" s="46"/>
      <c r="CC265" s="44"/>
      <c r="CD265" s="48"/>
      <c r="CE265" s="45"/>
      <c r="CF265" s="46"/>
      <c r="CG265" s="44"/>
      <c r="CH265" s="48"/>
      <c r="CI265" s="45"/>
      <c r="CJ265" s="46"/>
      <c r="CK265" s="44"/>
      <c r="CL265" s="48"/>
      <c r="CM265" s="45"/>
      <c r="CN265" s="46"/>
      <c r="CO265" s="44"/>
      <c r="CP265" s="48"/>
      <c r="CQ265" s="45"/>
      <c r="CR265" s="46"/>
      <c r="CS265" s="44"/>
      <c r="CT265" s="48"/>
      <c r="CU265" s="45"/>
      <c r="CV265" s="46"/>
      <c r="CW265" s="44"/>
      <c r="CX265" s="48"/>
      <c r="CY265" s="45"/>
      <c r="CZ265" s="46"/>
      <c r="DA265" s="44"/>
      <c r="DB265" s="48"/>
      <c r="DC265" s="45"/>
      <c r="DD265" s="46"/>
      <c r="DE265" s="44"/>
      <c r="DF265" s="48"/>
      <c r="DG265" s="45"/>
      <c r="DH265" s="46"/>
      <c r="DI265" s="44"/>
      <c r="DJ265" s="48"/>
      <c r="DK265" s="45"/>
      <c r="DL265" s="53"/>
      <c r="DM265" s="31" t="s">
        <v>132</v>
      </c>
      <c r="DN265" s="34"/>
      <c r="DO265" s="30"/>
      <c r="DP265" s="35"/>
      <c r="DQ265" s="31" t="s">
        <v>132</v>
      </c>
      <c r="DR265" s="34"/>
      <c r="DS265" s="30"/>
      <c r="DT265" s="35"/>
      <c r="DU265" s="31" t="s">
        <v>132</v>
      </c>
      <c r="DV265" s="34"/>
      <c r="DW265" s="30"/>
      <c r="DX265" s="35"/>
      <c r="DY265" s="31" t="s">
        <v>132</v>
      </c>
      <c r="DZ265" s="34"/>
      <c r="EA265" s="30"/>
      <c r="EB265" s="35"/>
      <c r="EC265" s="31" t="s">
        <v>132</v>
      </c>
      <c r="ED265" s="34"/>
      <c r="EE265" s="30"/>
      <c r="EF265" s="35"/>
      <c r="EG265" s="31" t="s">
        <v>132</v>
      </c>
      <c r="EH265" s="34"/>
      <c r="EI265" s="30"/>
      <c r="EJ265" s="35"/>
      <c r="EK265" s="31" t="s">
        <v>132</v>
      </c>
      <c r="EL265" s="34"/>
      <c r="EM265" s="30"/>
      <c r="EN265" s="35"/>
      <c r="EO265" s="31" t="s">
        <v>132</v>
      </c>
      <c r="EP265" s="34"/>
      <c r="EQ265" s="30"/>
      <c r="ER265" s="35"/>
      <c r="ES265" s="31" t="s">
        <v>132</v>
      </c>
      <c r="ET265" s="34"/>
      <c r="EU265" s="30"/>
      <c r="EV265" s="35"/>
      <c r="EW265" s="31" t="s">
        <v>132</v>
      </c>
      <c r="EX265" s="34"/>
      <c r="EY265" s="30"/>
      <c r="EZ265" s="35"/>
      <c r="FA265" s="31" t="s">
        <v>132</v>
      </c>
      <c r="FB265" s="34"/>
      <c r="FC265" s="30"/>
      <c r="FD265" s="35"/>
      <c r="FE265" s="31" t="s">
        <v>132</v>
      </c>
      <c r="FF265" s="34"/>
      <c r="FG265" s="30"/>
      <c r="FH265" s="35"/>
      <c r="FI265" s="31" t="s">
        <v>132</v>
      </c>
      <c r="FJ265" s="34"/>
      <c r="FK265" s="30"/>
      <c r="FL265" s="35"/>
      <c r="FM265" s="31" t="s">
        <v>132</v>
      </c>
      <c r="FN265" s="34"/>
      <c r="FO265" s="30"/>
      <c r="FP265" s="35"/>
      <c r="FQ265" s="31" t="s">
        <v>132</v>
      </c>
      <c r="FR265" s="34"/>
      <c r="FS265" s="30"/>
      <c r="FT265" s="35"/>
      <c r="FU265" s="31" t="s">
        <v>132</v>
      </c>
      <c r="FV265" s="34"/>
      <c r="FW265" s="30"/>
      <c r="FX265" s="35"/>
      <c r="FY265" s="31" t="s">
        <v>132</v>
      </c>
      <c r="FZ265" s="34"/>
      <c r="GA265" s="30"/>
      <c r="GB265" s="35"/>
      <c r="GC265" s="31" t="s">
        <v>132</v>
      </c>
      <c r="GD265" s="34"/>
      <c r="GE265" s="30"/>
      <c r="GF265" s="35"/>
      <c r="GG265" s="31" t="s">
        <v>132</v>
      </c>
      <c r="GH265" s="34"/>
      <c r="GI265" s="30"/>
      <c r="GJ265" s="35"/>
      <c r="GK265" s="31" t="s">
        <v>132</v>
      </c>
      <c r="GL265" s="34"/>
      <c r="GM265" s="30"/>
      <c r="GN265" s="35"/>
      <c r="GO265" s="31" t="s">
        <v>132</v>
      </c>
      <c r="GP265" s="34"/>
      <c r="GQ265" s="30"/>
      <c r="GR265" s="35"/>
      <c r="GS265" s="31" t="s">
        <v>132</v>
      </c>
      <c r="GT265" s="34"/>
      <c r="GU265" s="30"/>
      <c r="GV265" s="35"/>
      <c r="GW265" s="31" t="s">
        <v>132</v>
      </c>
      <c r="GX265" s="34"/>
      <c r="GY265" s="30"/>
      <c r="GZ265" s="35"/>
      <c r="HA265" s="31" t="s">
        <v>132</v>
      </c>
      <c r="HB265" s="34"/>
      <c r="HC265" s="30"/>
      <c r="HD265" s="35"/>
      <c r="HE265" s="31" t="s">
        <v>132</v>
      </c>
      <c r="HF265" s="34"/>
      <c r="HG265" s="30"/>
      <c r="HH265" s="35"/>
      <c r="HI265" s="31" t="s">
        <v>132</v>
      </c>
      <c r="HJ265" s="34"/>
      <c r="HK265" s="30"/>
      <c r="HL265" s="35"/>
      <c r="HM265" s="31" t="s">
        <v>132</v>
      </c>
      <c r="HN265" s="34"/>
      <c r="HO265" s="30"/>
      <c r="HP265" s="35"/>
      <c r="HQ265" s="31" t="s">
        <v>132</v>
      </c>
      <c r="HR265" s="34"/>
      <c r="HS265" s="30"/>
      <c r="HT265" s="35"/>
      <c r="HU265" s="31" t="s">
        <v>132</v>
      </c>
      <c r="HV265" s="34"/>
      <c r="HW265" s="30"/>
      <c r="HX265" s="35"/>
      <c r="HY265" s="31" t="s">
        <v>132</v>
      </c>
      <c r="HZ265" s="34"/>
      <c r="IA265" s="30"/>
      <c r="IB265" s="35"/>
      <c r="IC265" s="31" t="s">
        <v>132</v>
      </c>
      <c r="ID265" s="34"/>
      <c r="IE265" s="30"/>
      <c r="IF265" s="35"/>
      <c r="IG265" s="31" t="s">
        <v>132</v>
      </c>
      <c r="IH265" s="34"/>
      <c r="II265" s="30"/>
    </row>
    <row r="266" spans="1:243" s="5" customFormat="1" ht="15.9" customHeight="1" x14ac:dyDescent="0.3">
      <c r="A266" s="35"/>
      <c r="B266" s="31" t="s">
        <v>273</v>
      </c>
      <c r="C266" s="41"/>
      <c r="D266" s="41"/>
      <c r="E266" s="50"/>
      <c r="F266" s="48"/>
      <c r="G266" s="45"/>
      <c r="H266" s="46"/>
      <c r="I266" s="55"/>
      <c r="J266" s="48"/>
      <c r="K266" s="45"/>
      <c r="L266" s="46"/>
      <c r="M266" s="50"/>
      <c r="N266" s="48"/>
      <c r="O266" s="45"/>
      <c r="P266" s="46"/>
      <c r="Q266" s="44"/>
      <c r="R266" s="48"/>
      <c r="S266" s="45"/>
      <c r="T266" s="46"/>
      <c r="U266" s="44"/>
      <c r="V266" s="48"/>
      <c r="W266" s="45"/>
      <c r="X266" s="46"/>
      <c r="Y266" s="44"/>
      <c r="Z266" s="48"/>
      <c r="AA266" s="45"/>
      <c r="AB266" s="46"/>
      <c r="AC266" s="44"/>
      <c r="AD266" s="48"/>
      <c r="AE266" s="45"/>
      <c r="AF266" s="46"/>
      <c r="AG266" s="44"/>
      <c r="AH266" s="48"/>
      <c r="AI266" s="45"/>
      <c r="AJ266" s="46"/>
      <c r="AK266" s="44"/>
      <c r="AL266" s="48"/>
      <c r="AM266" s="45"/>
      <c r="AN266" s="46"/>
      <c r="AO266" s="44"/>
      <c r="AP266" s="48"/>
      <c r="AQ266" s="45"/>
      <c r="AR266" s="46"/>
      <c r="AS266" s="44"/>
      <c r="AT266" s="48"/>
      <c r="AU266" s="45"/>
      <c r="AV266" s="46"/>
      <c r="AW266" s="44"/>
      <c r="AX266" s="48"/>
      <c r="AY266" s="45"/>
      <c r="AZ266" s="46"/>
      <c r="BA266" s="44"/>
      <c r="BB266" s="48"/>
      <c r="BC266" s="45"/>
      <c r="BD266" s="46"/>
      <c r="BE266" s="44"/>
      <c r="BF266" s="48"/>
      <c r="BG266" s="45"/>
      <c r="BH266" s="46"/>
      <c r="BI266" s="44"/>
      <c r="BJ266" s="48"/>
      <c r="BK266" s="45"/>
      <c r="BL266" s="46"/>
      <c r="BM266" s="44"/>
      <c r="BN266" s="48"/>
      <c r="BO266" s="45"/>
      <c r="BP266" s="46"/>
      <c r="BQ266" s="44"/>
      <c r="BR266" s="48"/>
      <c r="BS266" s="45"/>
      <c r="BT266" s="46"/>
      <c r="BU266" s="44"/>
      <c r="BV266" s="48"/>
      <c r="BW266" s="45"/>
      <c r="BX266" s="46"/>
      <c r="BY266" s="44"/>
      <c r="BZ266" s="48"/>
      <c r="CA266" s="45"/>
      <c r="CB266" s="46"/>
      <c r="CC266" s="44"/>
      <c r="CD266" s="48"/>
      <c r="CE266" s="45"/>
      <c r="CF266" s="46"/>
      <c r="CG266" s="44"/>
      <c r="CH266" s="48"/>
      <c r="CI266" s="45"/>
      <c r="CJ266" s="46"/>
      <c r="CK266" s="44"/>
      <c r="CL266" s="48"/>
      <c r="CM266" s="45"/>
      <c r="CN266" s="46"/>
      <c r="CO266" s="44"/>
      <c r="CP266" s="48"/>
      <c r="CQ266" s="45"/>
      <c r="CR266" s="46"/>
      <c r="CS266" s="44"/>
      <c r="CT266" s="48"/>
      <c r="CU266" s="45"/>
      <c r="CV266" s="46"/>
      <c r="CW266" s="44"/>
      <c r="CX266" s="48"/>
      <c r="CY266" s="45"/>
      <c r="CZ266" s="46"/>
      <c r="DA266" s="44"/>
      <c r="DB266" s="48"/>
      <c r="DC266" s="45"/>
      <c r="DD266" s="46"/>
      <c r="DE266" s="44"/>
      <c r="DF266" s="48"/>
      <c r="DG266" s="45"/>
      <c r="DH266" s="46"/>
      <c r="DI266" s="44"/>
      <c r="DJ266" s="48"/>
      <c r="DK266" s="45"/>
      <c r="DL266" s="53"/>
      <c r="DM266" s="31" t="s">
        <v>273</v>
      </c>
      <c r="DN266" s="34"/>
      <c r="DO266" s="30"/>
      <c r="DP266" s="35"/>
      <c r="DQ266" s="31" t="s">
        <v>273</v>
      </c>
      <c r="DR266" s="34"/>
      <c r="DS266" s="30"/>
      <c r="DT266" s="35"/>
      <c r="DU266" s="31" t="s">
        <v>273</v>
      </c>
      <c r="DV266" s="34"/>
      <c r="DW266" s="30"/>
      <c r="DX266" s="35"/>
      <c r="DY266" s="31" t="s">
        <v>273</v>
      </c>
      <c r="DZ266" s="34"/>
      <c r="EA266" s="30"/>
      <c r="EB266" s="35"/>
      <c r="EC266" s="31" t="s">
        <v>273</v>
      </c>
      <c r="ED266" s="34"/>
      <c r="EE266" s="30"/>
      <c r="EF266" s="35"/>
      <c r="EG266" s="31" t="s">
        <v>273</v>
      </c>
      <c r="EH266" s="34"/>
      <c r="EI266" s="30"/>
      <c r="EJ266" s="35"/>
      <c r="EK266" s="31" t="s">
        <v>273</v>
      </c>
      <c r="EL266" s="34"/>
      <c r="EM266" s="30"/>
      <c r="EN266" s="35"/>
      <c r="EO266" s="31" t="s">
        <v>273</v>
      </c>
      <c r="EP266" s="34"/>
      <c r="EQ266" s="30"/>
      <c r="ER266" s="35"/>
      <c r="ES266" s="31" t="s">
        <v>273</v>
      </c>
      <c r="ET266" s="34"/>
      <c r="EU266" s="30"/>
      <c r="EV266" s="35"/>
      <c r="EW266" s="31" t="s">
        <v>273</v>
      </c>
      <c r="EX266" s="34"/>
      <c r="EY266" s="30"/>
      <c r="EZ266" s="35"/>
      <c r="FA266" s="31" t="s">
        <v>273</v>
      </c>
      <c r="FB266" s="34"/>
      <c r="FC266" s="30"/>
      <c r="FD266" s="35"/>
      <c r="FE266" s="31" t="s">
        <v>273</v>
      </c>
      <c r="FF266" s="34"/>
      <c r="FG266" s="30"/>
      <c r="FH266" s="35"/>
      <c r="FI266" s="31" t="s">
        <v>273</v>
      </c>
      <c r="FJ266" s="34"/>
      <c r="FK266" s="30"/>
      <c r="FL266" s="35"/>
      <c r="FM266" s="31" t="s">
        <v>273</v>
      </c>
      <c r="FN266" s="34"/>
      <c r="FO266" s="30"/>
      <c r="FP266" s="35"/>
      <c r="FQ266" s="31" t="s">
        <v>273</v>
      </c>
      <c r="FR266" s="34"/>
      <c r="FS266" s="30"/>
      <c r="FT266" s="35"/>
      <c r="FU266" s="31" t="s">
        <v>273</v>
      </c>
      <c r="FV266" s="34"/>
      <c r="FW266" s="30"/>
      <c r="FX266" s="35"/>
      <c r="FY266" s="31" t="s">
        <v>273</v>
      </c>
      <c r="FZ266" s="34"/>
      <c r="GA266" s="30"/>
      <c r="GB266" s="35"/>
      <c r="GC266" s="31" t="s">
        <v>273</v>
      </c>
      <c r="GD266" s="34"/>
      <c r="GE266" s="30"/>
      <c r="GF266" s="35"/>
      <c r="GG266" s="31" t="s">
        <v>273</v>
      </c>
      <c r="GH266" s="34"/>
      <c r="GI266" s="30"/>
      <c r="GJ266" s="35"/>
      <c r="GK266" s="31" t="s">
        <v>273</v>
      </c>
      <c r="GL266" s="34"/>
      <c r="GM266" s="30"/>
      <c r="GN266" s="35"/>
      <c r="GO266" s="31" t="s">
        <v>273</v>
      </c>
      <c r="GP266" s="34"/>
      <c r="GQ266" s="30"/>
      <c r="GR266" s="35"/>
      <c r="GS266" s="31" t="s">
        <v>273</v>
      </c>
      <c r="GT266" s="34"/>
      <c r="GU266" s="30"/>
      <c r="GV266" s="35"/>
      <c r="GW266" s="31" t="s">
        <v>273</v>
      </c>
      <c r="GX266" s="34"/>
      <c r="GY266" s="30"/>
      <c r="GZ266" s="35"/>
      <c r="HA266" s="31" t="s">
        <v>273</v>
      </c>
      <c r="HB266" s="34"/>
      <c r="HC266" s="30"/>
      <c r="HD266" s="35"/>
      <c r="HE266" s="31" t="s">
        <v>273</v>
      </c>
      <c r="HF266" s="34"/>
      <c r="HG266" s="30"/>
      <c r="HH266" s="35"/>
      <c r="HI266" s="31" t="s">
        <v>273</v>
      </c>
      <c r="HJ266" s="34"/>
      <c r="HK266" s="30"/>
      <c r="HL266" s="35"/>
      <c r="HM266" s="31" t="s">
        <v>273</v>
      </c>
      <c r="HN266" s="34"/>
      <c r="HO266" s="30"/>
      <c r="HP266" s="35"/>
      <c r="HQ266" s="31" t="s">
        <v>273</v>
      </c>
      <c r="HR266" s="34"/>
      <c r="HS266" s="30"/>
      <c r="HT266" s="35"/>
      <c r="HU266" s="31" t="s">
        <v>273</v>
      </c>
      <c r="HV266" s="34"/>
      <c r="HW266" s="30"/>
      <c r="HX266" s="35"/>
      <c r="HY266" s="31" t="s">
        <v>273</v>
      </c>
      <c r="HZ266" s="34"/>
      <c r="IA266" s="30"/>
      <c r="IB266" s="35"/>
      <c r="IC266" s="31" t="s">
        <v>273</v>
      </c>
      <c r="ID266" s="34"/>
      <c r="IE266" s="30"/>
      <c r="IF266" s="35"/>
      <c r="IG266" s="31" t="s">
        <v>273</v>
      </c>
      <c r="IH266" s="34"/>
      <c r="II266" s="30"/>
    </row>
    <row r="267" spans="1:243" s="5" customFormat="1" ht="15.9" customHeight="1" x14ac:dyDescent="0.3">
      <c r="A267" s="35"/>
      <c r="B267" s="31" t="s">
        <v>274</v>
      </c>
      <c r="C267" s="41"/>
      <c r="D267" s="41"/>
      <c r="E267" s="44"/>
      <c r="F267" s="45"/>
      <c r="G267" s="45"/>
      <c r="H267" s="46"/>
      <c r="I267" s="50"/>
      <c r="J267" s="48"/>
      <c r="K267" s="45"/>
      <c r="L267" s="46"/>
      <c r="M267" s="44"/>
      <c r="N267" s="45"/>
      <c r="O267" s="45"/>
      <c r="P267" s="46"/>
      <c r="Q267" s="44"/>
      <c r="R267" s="48"/>
      <c r="S267" s="45"/>
      <c r="T267" s="46"/>
      <c r="U267" s="44"/>
      <c r="V267" s="48"/>
      <c r="W267" s="45"/>
      <c r="X267" s="46"/>
      <c r="Y267" s="44"/>
      <c r="Z267" s="48"/>
      <c r="AA267" s="45"/>
      <c r="AB267" s="46"/>
      <c r="AC267" s="44"/>
      <c r="AD267" s="48"/>
      <c r="AE267" s="45"/>
      <c r="AF267" s="46"/>
      <c r="AG267" s="44"/>
      <c r="AH267" s="48"/>
      <c r="AI267" s="45"/>
      <c r="AJ267" s="46"/>
      <c r="AK267" s="44"/>
      <c r="AL267" s="48"/>
      <c r="AM267" s="45"/>
      <c r="AN267" s="46"/>
      <c r="AO267" s="44"/>
      <c r="AP267" s="48"/>
      <c r="AQ267" s="45"/>
      <c r="AR267" s="46"/>
      <c r="AS267" s="44"/>
      <c r="AT267" s="48"/>
      <c r="AU267" s="45"/>
      <c r="AV267" s="46"/>
      <c r="AW267" s="44"/>
      <c r="AX267" s="48"/>
      <c r="AY267" s="45"/>
      <c r="AZ267" s="46"/>
      <c r="BA267" s="44"/>
      <c r="BB267" s="48"/>
      <c r="BC267" s="45"/>
      <c r="BD267" s="46"/>
      <c r="BE267" s="44"/>
      <c r="BF267" s="48"/>
      <c r="BG267" s="45"/>
      <c r="BH267" s="46"/>
      <c r="BI267" s="44"/>
      <c r="BJ267" s="48"/>
      <c r="BK267" s="45"/>
      <c r="BL267" s="46"/>
      <c r="BM267" s="44"/>
      <c r="BN267" s="48"/>
      <c r="BO267" s="45"/>
      <c r="BP267" s="46"/>
      <c r="BQ267" s="44"/>
      <c r="BR267" s="48"/>
      <c r="BS267" s="45"/>
      <c r="BT267" s="46"/>
      <c r="BU267" s="44"/>
      <c r="BV267" s="48"/>
      <c r="BW267" s="45"/>
      <c r="BX267" s="46"/>
      <c r="BY267" s="44"/>
      <c r="BZ267" s="48"/>
      <c r="CA267" s="45"/>
      <c r="CB267" s="46"/>
      <c r="CC267" s="44"/>
      <c r="CD267" s="48"/>
      <c r="CE267" s="45"/>
      <c r="CF267" s="46"/>
      <c r="CG267" s="44"/>
      <c r="CH267" s="48"/>
      <c r="CI267" s="45"/>
      <c r="CJ267" s="46"/>
      <c r="CK267" s="44"/>
      <c r="CL267" s="48"/>
      <c r="CM267" s="45"/>
      <c r="CN267" s="46"/>
      <c r="CO267" s="44"/>
      <c r="CP267" s="48"/>
      <c r="CQ267" s="45"/>
      <c r="CR267" s="46"/>
      <c r="CS267" s="44"/>
      <c r="CT267" s="48"/>
      <c r="CU267" s="45"/>
      <c r="CV267" s="46"/>
      <c r="CW267" s="44"/>
      <c r="CX267" s="48"/>
      <c r="CY267" s="45"/>
      <c r="CZ267" s="46"/>
      <c r="DA267" s="44"/>
      <c r="DB267" s="48"/>
      <c r="DC267" s="45"/>
      <c r="DD267" s="46"/>
      <c r="DE267" s="44"/>
      <c r="DF267" s="48"/>
      <c r="DG267" s="45"/>
      <c r="DH267" s="46"/>
      <c r="DI267" s="44"/>
      <c r="DJ267" s="48"/>
      <c r="DK267" s="45"/>
      <c r="DL267" s="53"/>
      <c r="DM267" s="31" t="s">
        <v>274</v>
      </c>
      <c r="DN267" s="34"/>
      <c r="DO267" s="30"/>
      <c r="DP267" s="35"/>
      <c r="DQ267" s="31" t="s">
        <v>274</v>
      </c>
      <c r="DR267" s="34"/>
      <c r="DS267" s="30"/>
      <c r="DT267" s="35"/>
      <c r="DU267" s="31" t="s">
        <v>274</v>
      </c>
      <c r="DV267" s="34"/>
      <c r="DW267" s="30"/>
      <c r="DX267" s="35"/>
      <c r="DY267" s="31" t="s">
        <v>274</v>
      </c>
      <c r="DZ267" s="34"/>
      <c r="EA267" s="30"/>
      <c r="EB267" s="35"/>
      <c r="EC267" s="31" t="s">
        <v>274</v>
      </c>
      <c r="ED267" s="34"/>
      <c r="EE267" s="30"/>
      <c r="EF267" s="35"/>
      <c r="EG267" s="31" t="s">
        <v>274</v>
      </c>
      <c r="EH267" s="34"/>
      <c r="EI267" s="30"/>
      <c r="EJ267" s="35"/>
      <c r="EK267" s="31" t="s">
        <v>274</v>
      </c>
      <c r="EL267" s="34"/>
      <c r="EM267" s="30"/>
      <c r="EN267" s="35"/>
      <c r="EO267" s="31" t="s">
        <v>274</v>
      </c>
      <c r="EP267" s="34"/>
      <c r="EQ267" s="30"/>
      <c r="ER267" s="35"/>
      <c r="ES267" s="31" t="s">
        <v>274</v>
      </c>
      <c r="ET267" s="34"/>
      <c r="EU267" s="30"/>
      <c r="EV267" s="35"/>
      <c r="EW267" s="31" t="s">
        <v>274</v>
      </c>
      <c r="EX267" s="34"/>
      <c r="EY267" s="30"/>
      <c r="EZ267" s="35"/>
      <c r="FA267" s="31" t="s">
        <v>274</v>
      </c>
      <c r="FB267" s="34"/>
      <c r="FC267" s="30"/>
      <c r="FD267" s="35"/>
      <c r="FE267" s="31" t="s">
        <v>274</v>
      </c>
      <c r="FF267" s="34"/>
      <c r="FG267" s="30"/>
      <c r="FH267" s="35"/>
      <c r="FI267" s="31" t="s">
        <v>274</v>
      </c>
      <c r="FJ267" s="34"/>
      <c r="FK267" s="30"/>
      <c r="FL267" s="35"/>
      <c r="FM267" s="31" t="s">
        <v>274</v>
      </c>
      <c r="FN267" s="34"/>
      <c r="FO267" s="30"/>
      <c r="FP267" s="35"/>
      <c r="FQ267" s="31" t="s">
        <v>274</v>
      </c>
      <c r="FR267" s="34"/>
      <c r="FS267" s="30"/>
      <c r="FT267" s="35"/>
      <c r="FU267" s="31" t="s">
        <v>274</v>
      </c>
      <c r="FV267" s="34"/>
      <c r="FW267" s="30"/>
      <c r="FX267" s="35"/>
      <c r="FY267" s="31" t="s">
        <v>274</v>
      </c>
      <c r="FZ267" s="34"/>
      <c r="GA267" s="30"/>
      <c r="GB267" s="35"/>
      <c r="GC267" s="31" t="s">
        <v>274</v>
      </c>
      <c r="GD267" s="34"/>
      <c r="GE267" s="30"/>
      <c r="GF267" s="35"/>
      <c r="GG267" s="31" t="s">
        <v>274</v>
      </c>
      <c r="GH267" s="34"/>
      <c r="GI267" s="30"/>
      <c r="GJ267" s="35"/>
      <c r="GK267" s="31" t="s">
        <v>274</v>
      </c>
      <c r="GL267" s="34"/>
      <c r="GM267" s="30"/>
      <c r="GN267" s="35"/>
      <c r="GO267" s="31" t="s">
        <v>274</v>
      </c>
      <c r="GP267" s="34"/>
      <c r="GQ267" s="30"/>
      <c r="GR267" s="35"/>
      <c r="GS267" s="31" t="s">
        <v>274</v>
      </c>
      <c r="GT267" s="34"/>
      <c r="GU267" s="30"/>
      <c r="GV267" s="35"/>
      <c r="GW267" s="31" t="s">
        <v>274</v>
      </c>
      <c r="GX267" s="34"/>
      <c r="GY267" s="30"/>
      <c r="GZ267" s="35"/>
      <c r="HA267" s="31" t="s">
        <v>274</v>
      </c>
      <c r="HB267" s="34"/>
      <c r="HC267" s="30"/>
      <c r="HD267" s="35"/>
      <c r="HE267" s="31" t="s">
        <v>274</v>
      </c>
      <c r="HF267" s="34"/>
      <c r="HG267" s="30"/>
      <c r="HH267" s="35"/>
      <c r="HI267" s="31" t="s">
        <v>274</v>
      </c>
      <c r="HJ267" s="34"/>
      <c r="HK267" s="30"/>
      <c r="HL267" s="35"/>
      <c r="HM267" s="31" t="s">
        <v>274</v>
      </c>
      <c r="HN267" s="34"/>
      <c r="HO267" s="30"/>
      <c r="HP267" s="35"/>
      <c r="HQ267" s="31" t="s">
        <v>274</v>
      </c>
      <c r="HR267" s="34"/>
      <c r="HS267" s="30"/>
      <c r="HT267" s="35"/>
      <c r="HU267" s="31" t="s">
        <v>274</v>
      </c>
      <c r="HV267" s="34"/>
      <c r="HW267" s="30"/>
      <c r="HX267" s="35"/>
      <c r="HY267" s="31" t="s">
        <v>274</v>
      </c>
      <c r="HZ267" s="34"/>
      <c r="IA267" s="30"/>
      <c r="IB267" s="35"/>
      <c r="IC267" s="31" t="s">
        <v>274</v>
      </c>
      <c r="ID267" s="34"/>
      <c r="IE267" s="30"/>
      <c r="IF267" s="35"/>
      <c r="IG267" s="31" t="s">
        <v>274</v>
      </c>
      <c r="IH267" s="34"/>
      <c r="II267" s="30"/>
    </row>
    <row r="268" spans="1:243" s="5" customFormat="1" ht="15.9" customHeight="1" x14ac:dyDescent="0.3">
      <c r="A268" s="35"/>
      <c r="B268" s="31" t="s">
        <v>134</v>
      </c>
      <c r="C268" s="41"/>
      <c r="D268" s="41"/>
      <c r="E268" s="44"/>
      <c r="F268" s="48"/>
      <c r="G268" s="45"/>
      <c r="H268" s="46"/>
      <c r="I268" s="44"/>
      <c r="J268" s="48"/>
      <c r="K268" s="45"/>
      <c r="L268" s="46"/>
      <c r="M268" s="44"/>
      <c r="N268" s="48"/>
      <c r="O268" s="45"/>
      <c r="P268" s="46"/>
      <c r="Q268" s="44"/>
      <c r="R268" s="48"/>
      <c r="S268" s="45"/>
      <c r="T268" s="46"/>
      <c r="U268" s="44"/>
      <c r="V268" s="48"/>
      <c r="W268" s="45"/>
      <c r="X268" s="46"/>
      <c r="Y268" s="44"/>
      <c r="Z268" s="48"/>
      <c r="AA268" s="45"/>
      <c r="AB268" s="46"/>
      <c r="AC268" s="44"/>
      <c r="AD268" s="48"/>
      <c r="AE268" s="45"/>
      <c r="AF268" s="46"/>
      <c r="AG268" s="44"/>
      <c r="AH268" s="48"/>
      <c r="AI268" s="45"/>
      <c r="AJ268" s="46"/>
      <c r="AK268" s="44"/>
      <c r="AL268" s="48"/>
      <c r="AM268" s="45"/>
      <c r="AN268" s="46"/>
      <c r="AO268" s="44"/>
      <c r="AP268" s="48"/>
      <c r="AQ268" s="45"/>
      <c r="AR268" s="46"/>
      <c r="AS268" s="44"/>
      <c r="AT268" s="48"/>
      <c r="AU268" s="45"/>
      <c r="AV268" s="46"/>
      <c r="AW268" s="44"/>
      <c r="AX268" s="48"/>
      <c r="AY268" s="45"/>
      <c r="AZ268" s="46"/>
      <c r="BA268" s="44"/>
      <c r="BB268" s="48"/>
      <c r="BC268" s="45"/>
      <c r="BD268" s="46"/>
      <c r="BE268" s="44"/>
      <c r="BF268" s="48"/>
      <c r="BG268" s="45"/>
      <c r="BH268" s="46"/>
      <c r="BI268" s="44"/>
      <c r="BJ268" s="48"/>
      <c r="BK268" s="45"/>
      <c r="BL268" s="46"/>
      <c r="BM268" s="44"/>
      <c r="BN268" s="48"/>
      <c r="BO268" s="45"/>
      <c r="BP268" s="46"/>
      <c r="BQ268" s="44"/>
      <c r="BR268" s="48"/>
      <c r="BS268" s="45"/>
      <c r="BT268" s="46"/>
      <c r="BU268" s="44"/>
      <c r="BV268" s="48"/>
      <c r="BW268" s="45"/>
      <c r="BX268" s="46"/>
      <c r="BY268" s="44"/>
      <c r="BZ268" s="48"/>
      <c r="CA268" s="45"/>
      <c r="CB268" s="46"/>
      <c r="CC268" s="44"/>
      <c r="CD268" s="48"/>
      <c r="CE268" s="45"/>
      <c r="CF268" s="46"/>
      <c r="CG268" s="44"/>
      <c r="CH268" s="48"/>
      <c r="CI268" s="45"/>
      <c r="CJ268" s="46"/>
      <c r="CK268" s="44"/>
      <c r="CL268" s="48"/>
      <c r="CM268" s="45"/>
      <c r="CN268" s="46"/>
      <c r="CO268" s="44"/>
      <c r="CP268" s="48"/>
      <c r="CQ268" s="45"/>
      <c r="CR268" s="46"/>
      <c r="CS268" s="44"/>
      <c r="CT268" s="48"/>
      <c r="CU268" s="45"/>
      <c r="CV268" s="46"/>
      <c r="CW268" s="44"/>
      <c r="CX268" s="48"/>
      <c r="CY268" s="45"/>
      <c r="CZ268" s="46"/>
      <c r="DA268" s="44"/>
      <c r="DB268" s="48"/>
      <c r="DC268" s="45"/>
      <c r="DD268" s="46"/>
      <c r="DE268" s="44"/>
      <c r="DF268" s="48"/>
      <c r="DG268" s="45"/>
      <c r="DH268" s="46"/>
      <c r="DI268" s="44"/>
      <c r="DJ268" s="48"/>
      <c r="DK268" s="45"/>
      <c r="DL268" s="53"/>
      <c r="DM268" s="31" t="s">
        <v>134</v>
      </c>
      <c r="DN268" s="34"/>
      <c r="DO268" s="30"/>
      <c r="DP268" s="35"/>
      <c r="DQ268" s="31" t="s">
        <v>134</v>
      </c>
      <c r="DR268" s="34"/>
      <c r="DS268" s="30"/>
      <c r="DT268" s="35"/>
      <c r="DU268" s="31" t="s">
        <v>134</v>
      </c>
      <c r="DV268" s="34"/>
      <c r="DW268" s="30"/>
      <c r="DX268" s="35"/>
      <c r="DY268" s="31" t="s">
        <v>134</v>
      </c>
      <c r="DZ268" s="34"/>
      <c r="EA268" s="30"/>
      <c r="EB268" s="35"/>
      <c r="EC268" s="31" t="s">
        <v>134</v>
      </c>
      <c r="ED268" s="34"/>
      <c r="EE268" s="30"/>
      <c r="EF268" s="35"/>
      <c r="EG268" s="31" t="s">
        <v>134</v>
      </c>
      <c r="EH268" s="34"/>
      <c r="EI268" s="30"/>
      <c r="EJ268" s="35"/>
      <c r="EK268" s="31" t="s">
        <v>134</v>
      </c>
      <c r="EL268" s="34"/>
      <c r="EM268" s="30"/>
      <c r="EN268" s="35"/>
      <c r="EO268" s="31" t="s">
        <v>134</v>
      </c>
      <c r="EP268" s="34"/>
      <c r="EQ268" s="30"/>
      <c r="ER268" s="35"/>
      <c r="ES268" s="31" t="s">
        <v>134</v>
      </c>
      <c r="ET268" s="34"/>
      <c r="EU268" s="30"/>
      <c r="EV268" s="35"/>
      <c r="EW268" s="31" t="s">
        <v>134</v>
      </c>
      <c r="EX268" s="34"/>
      <c r="EY268" s="30"/>
      <c r="EZ268" s="35"/>
      <c r="FA268" s="31" t="s">
        <v>134</v>
      </c>
      <c r="FB268" s="34"/>
      <c r="FC268" s="30"/>
      <c r="FD268" s="35"/>
      <c r="FE268" s="31" t="s">
        <v>134</v>
      </c>
      <c r="FF268" s="34"/>
      <c r="FG268" s="30"/>
      <c r="FH268" s="35"/>
      <c r="FI268" s="31" t="s">
        <v>134</v>
      </c>
      <c r="FJ268" s="34"/>
      <c r="FK268" s="30"/>
      <c r="FL268" s="35"/>
      <c r="FM268" s="31" t="s">
        <v>134</v>
      </c>
      <c r="FN268" s="34"/>
      <c r="FO268" s="30"/>
      <c r="FP268" s="35"/>
      <c r="FQ268" s="31" t="s">
        <v>134</v>
      </c>
      <c r="FR268" s="34"/>
      <c r="FS268" s="30"/>
      <c r="FT268" s="35"/>
      <c r="FU268" s="31" t="s">
        <v>134</v>
      </c>
      <c r="FV268" s="34"/>
      <c r="FW268" s="30"/>
      <c r="FX268" s="35"/>
      <c r="FY268" s="31" t="s">
        <v>134</v>
      </c>
      <c r="FZ268" s="34"/>
      <c r="GA268" s="30"/>
      <c r="GB268" s="35"/>
      <c r="GC268" s="31" t="s">
        <v>134</v>
      </c>
      <c r="GD268" s="34"/>
      <c r="GE268" s="30"/>
      <c r="GF268" s="35"/>
      <c r="GG268" s="31" t="s">
        <v>134</v>
      </c>
      <c r="GH268" s="34"/>
      <c r="GI268" s="30"/>
      <c r="GJ268" s="35"/>
      <c r="GK268" s="31" t="s">
        <v>134</v>
      </c>
      <c r="GL268" s="34"/>
      <c r="GM268" s="30"/>
      <c r="GN268" s="35"/>
      <c r="GO268" s="31" t="s">
        <v>134</v>
      </c>
      <c r="GP268" s="34"/>
      <c r="GQ268" s="30"/>
      <c r="GR268" s="35"/>
      <c r="GS268" s="31" t="s">
        <v>134</v>
      </c>
      <c r="GT268" s="34"/>
      <c r="GU268" s="30"/>
      <c r="GV268" s="35"/>
      <c r="GW268" s="31" t="s">
        <v>134</v>
      </c>
      <c r="GX268" s="34"/>
      <c r="GY268" s="30"/>
      <c r="GZ268" s="35"/>
      <c r="HA268" s="31" t="s">
        <v>134</v>
      </c>
      <c r="HB268" s="34"/>
      <c r="HC268" s="30"/>
      <c r="HD268" s="35"/>
      <c r="HE268" s="31" t="s">
        <v>134</v>
      </c>
      <c r="HF268" s="34"/>
      <c r="HG268" s="30"/>
      <c r="HH268" s="35"/>
      <c r="HI268" s="31" t="s">
        <v>134</v>
      </c>
      <c r="HJ268" s="34"/>
      <c r="HK268" s="30"/>
      <c r="HL268" s="35"/>
      <c r="HM268" s="31" t="s">
        <v>134</v>
      </c>
      <c r="HN268" s="34"/>
      <c r="HO268" s="30"/>
      <c r="HP268" s="35"/>
      <c r="HQ268" s="31" t="s">
        <v>134</v>
      </c>
      <c r="HR268" s="34"/>
      <c r="HS268" s="30"/>
      <c r="HT268" s="35"/>
      <c r="HU268" s="31" t="s">
        <v>134</v>
      </c>
      <c r="HV268" s="34"/>
      <c r="HW268" s="30"/>
      <c r="HX268" s="35"/>
      <c r="HY268" s="31" t="s">
        <v>134</v>
      </c>
      <c r="HZ268" s="34"/>
      <c r="IA268" s="30"/>
      <c r="IB268" s="35"/>
      <c r="IC268" s="31" t="s">
        <v>134</v>
      </c>
      <c r="ID268" s="34"/>
      <c r="IE268" s="30"/>
      <c r="IF268" s="35"/>
      <c r="IG268" s="31" t="s">
        <v>134</v>
      </c>
      <c r="IH268" s="34"/>
      <c r="II268" s="30"/>
    </row>
    <row r="269" spans="1:243" s="5" customFormat="1" ht="15.9" customHeight="1" x14ac:dyDescent="0.3">
      <c r="A269" s="35"/>
      <c r="B269" s="31" t="s">
        <v>257</v>
      </c>
      <c r="C269" s="41"/>
      <c r="D269" s="41"/>
      <c r="E269" s="55"/>
      <c r="F269" s="48"/>
      <c r="G269" s="45"/>
      <c r="H269" s="46"/>
      <c r="I269" s="44"/>
      <c r="J269" s="48"/>
      <c r="K269" s="45"/>
      <c r="L269" s="46"/>
      <c r="M269" s="55"/>
      <c r="N269" s="48"/>
      <c r="O269" s="45"/>
      <c r="P269" s="46"/>
      <c r="Q269" s="44"/>
      <c r="R269" s="48"/>
      <c r="S269" s="45"/>
      <c r="T269" s="46"/>
      <c r="U269" s="44"/>
      <c r="V269" s="48"/>
      <c r="W269" s="45"/>
      <c r="X269" s="46"/>
      <c r="Y269" s="44"/>
      <c r="Z269" s="48"/>
      <c r="AA269" s="45"/>
      <c r="AB269" s="46"/>
      <c r="AC269" s="44"/>
      <c r="AD269" s="48"/>
      <c r="AE269" s="45"/>
      <c r="AF269" s="46"/>
      <c r="AG269" s="44"/>
      <c r="AH269" s="48"/>
      <c r="AI269" s="45"/>
      <c r="AJ269" s="46"/>
      <c r="AK269" s="44"/>
      <c r="AL269" s="48"/>
      <c r="AM269" s="45"/>
      <c r="AN269" s="46"/>
      <c r="AO269" s="44"/>
      <c r="AP269" s="48"/>
      <c r="AQ269" s="45"/>
      <c r="AR269" s="46"/>
      <c r="AS269" s="44"/>
      <c r="AT269" s="48"/>
      <c r="AU269" s="45"/>
      <c r="AV269" s="46"/>
      <c r="AW269" s="44"/>
      <c r="AX269" s="48"/>
      <c r="AY269" s="45"/>
      <c r="AZ269" s="46"/>
      <c r="BA269" s="44"/>
      <c r="BB269" s="48"/>
      <c r="BC269" s="45"/>
      <c r="BD269" s="46"/>
      <c r="BE269" s="44"/>
      <c r="BF269" s="48"/>
      <c r="BG269" s="45"/>
      <c r="BH269" s="46"/>
      <c r="BI269" s="44"/>
      <c r="BJ269" s="48"/>
      <c r="BK269" s="45"/>
      <c r="BL269" s="46"/>
      <c r="BM269" s="44"/>
      <c r="BN269" s="48"/>
      <c r="BO269" s="45"/>
      <c r="BP269" s="46"/>
      <c r="BQ269" s="44"/>
      <c r="BR269" s="48"/>
      <c r="BS269" s="45"/>
      <c r="BT269" s="46"/>
      <c r="BU269" s="44"/>
      <c r="BV269" s="48"/>
      <c r="BW269" s="45"/>
      <c r="BX269" s="46"/>
      <c r="BY269" s="44"/>
      <c r="BZ269" s="48"/>
      <c r="CA269" s="45"/>
      <c r="CB269" s="46"/>
      <c r="CC269" s="44"/>
      <c r="CD269" s="48"/>
      <c r="CE269" s="45"/>
      <c r="CF269" s="46"/>
      <c r="CG269" s="44"/>
      <c r="CH269" s="48"/>
      <c r="CI269" s="45"/>
      <c r="CJ269" s="46"/>
      <c r="CK269" s="44"/>
      <c r="CL269" s="48"/>
      <c r="CM269" s="45"/>
      <c r="CN269" s="46"/>
      <c r="CO269" s="44"/>
      <c r="CP269" s="48"/>
      <c r="CQ269" s="45"/>
      <c r="CR269" s="46"/>
      <c r="CS269" s="44"/>
      <c r="CT269" s="48"/>
      <c r="CU269" s="45"/>
      <c r="CV269" s="46"/>
      <c r="CW269" s="44"/>
      <c r="CX269" s="48"/>
      <c r="CY269" s="45"/>
      <c r="CZ269" s="46"/>
      <c r="DA269" s="44"/>
      <c r="DB269" s="48"/>
      <c r="DC269" s="45"/>
      <c r="DD269" s="46"/>
      <c r="DE269" s="44"/>
      <c r="DF269" s="48"/>
      <c r="DG269" s="45"/>
      <c r="DH269" s="46"/>
      <c r="DI269" s="44"/>
      <c r="DJ269" s="48"/>
      <c r="DK269" s="45"/>
      <c r="DL269" s="53"/>
      <c r="DM269" s="31" t="s">
        <v>257</v>
      </c>
      <c r="DN269" s="34"/>
      <c r="DO269" s="30"/>
      <c r="DP269" s="35"/>
      <c r="DQ269" s="31" t="s">
        <v>257</v>
      </c>
      <c r="DR269" s="34"/>
      <c r="DS269" s="30"/>
      <c r="DT269" s="35"/>
      <c r="DU269" s="31" t="s">
        <v>257</v>
      </c>
      <c r="DV269" s="34"/>
      <c r="DW269" s="30"/>
      <c r="DX269" s="35"/>
      <c r="DY269" s="31" t="s">
        <v>257</v>
      </c>
      <c r="DZ269" s="34"/>
      <c r="EA269" s="30"/>
      <c r="EB269" s="35"/>
      <c r="EC269" s="31" t="s">
        <v>257</v>
      </c>
      <c r="ED269" s="34"/>
      <c r="EE269" s="30"/>
      <c r="EF269" s="35"/>
      <c r="EG269" s="31" t="s">
        <v>257</v>
      </c>
      <c r="EH269" s="34"/>
      <c r="EI269" s="30"/>
      <c r="EJ269" s="35"/>
      <c r="EK269" s="31" t="s">
        <v>257</v>
      </c>
      <c r="EL269" s="34"/>
      <c r="EM269" s="30"/>
      <c r="EN269" s="35"/>
      <c r="EO269" s="31" t="s">
        <v>257</v>
      </c>
      <c r="EP269" s="34"/>
      <c r="EQ269" s="30"/>
      <c r="ER269" s="35"/>
      <c r="ES269" s="31" t="s">
        <v>257</v>
      </c>
      <c r="ET269" s="34"/>
      <c r="EU269" s="30"/>
      <c r="EV269" s="35"/>
      <c r="EW269" s="31" t="s">
        <v>257</v>
      </c>
      <c r="EX269" s="34"/>
      <c r="EY269" s="30"/>
      <c r="EZ269" s="35"/>
      <c r="FA269" s="31" t="s">
        <v>257</v>
      </c>
      <c r="FB269" s="34"/>
      <c r="FC269" s="30"/>
      <c r="FD269" s="35"/>
      <c r="FE269" s="31" t="s">
        <v>257</v>
      </c>
      <c r="FF269" s="34"/>
      <c r="FG269" s="30"/>
      <c r="FH269" s="35"/>
      <c r="FI269" s="31" t="s">
        <v>257</v>
      </c>
      <c r="FJ269" s="34"/>
      <c r="FK269" s="30"/>
      <c r="FL269" s="35"/>
      <c r="FM269" s="31" t="s">
        <v>257</v>
      </c>
      <c r="FN269" s="34"/>
      <c r="FO269" s="30"/>
      <c r="FP269" s="35"/>
      <c r="FQ269" s="31" t="s">
        <v>257</v>
      </c>
      <c r="FR269" s="34"/>
      <c r="FS269" s="30"/>
      <c r="FT269" s="35"/>
      <c r="FU269" s="31" t="s">
        <v>257</v>
      </c>
      <c r="FV269" s="34"/>
      <c r="FW269" s="30"/>
      <c r="FX269" s="35"/>
      <c r="FY269" s="31" t="s">
        <v>257</v>
      </c>
      <c r="FZ269" s="34"/>
      <c r="GA269" s="30"/>
      <c r="GB269" s="35"/>
      <c r="GC269" s="31" t="s">
        <v>257</v>
      </c>
      <c r="GD269" s="34"/>
      <c r="GE269" s="30"/>
      <c r="GF269" s="35"/>
      <c r="GG269" s="31" t="s">
        <v>257</v>
      </c>
      <c r="GH269" s="34"/>
      <c r="GI269" s="30"/>
      <c r="GJ269" s="35"/>
      <c r="GK269" s="31" t="s">
        <v>257</v>
      </c>
      <c r="GL269" s="34"/>
      <c r="GM269" s="30"/>
      <c r="GN269" s="35"/>
      <c r="GO269" s="31" t="s">
        <v>257</v>
      </c>
      <c r="GP269" s="34"/>
      <c r="GQ269" s="30"/>
      <c r="GR269" s="35"/>
      <c r="GS269" s="31" t="s">
        <v>257</v>
      </c>
      <c r="GT269" s="34"/>
      <c r="GU269" s="30"/>
      <c r="GV269" s="35"/>
      <c r="GW269" s="31" t="s">
        <v>257</v>
      </c>
      <c r="GX269" s="34"/>
      <c r="GY269" s="30"/>
      <c r="GZ269" s="35"/>
      <c r="HA269" s="31" t="s">
        <v>257</v>
      </c>
      <c r="HB269" s="34"/>
      <c r="HC269" s="30"/>
      <c r="HD269" s="35"/>
      <c r="HE269" s="31" t="s">
        <v>257</v>
      </c>
      <c r="HF269" s="34"/>
      <c r="HG269" s="30"/>
      <c r="HH269" s="35"/>
      <c r="HI269" s="31" t="s">
        <v>257</v>
      </c>
      <c r="HJ269" s="34"/>
      <c r="HK269" s="30"/>
      <c r="HL269" s="35"/>
      <c r="HM269" s="31" t="s">
        <v>257</v>
      </c>
      <c r="HN269" s="34"/>
      <c r="HO269" s="30"/>
      <c r="HP269" s="35"/>
      <c r="HQ269" s="31" t="s">
        <v>257</v>
      </c>
      <c r="HR269" s="34"/>
      <c r="HS269" s="30"/>
      <c r="HT269" s="35"/>
      <c r="HU269" s="31" t="s">
        <v>257</v>
      </c>
      <c r="HV269" s="34"/>
      <c r="HW269" s="30"/>
      <c r="HX269" s="35"/>
      <c r="HY269" s="31" t="s">
        <v>257</v>
      </c>
      <c r="HZ269" s="34"/>
      <c r="IA269" s="30"/>
      <c r="IB269" s="35"/>
      <c r="IC269" s="31" t="s">
        <v>257</v>
      </c>
      <c r="ID269" s="34"/>
      <c r="IE269" s="30"/>
      <c r="IF269" s="35"/>
      <c r="IG269" s="31" t="s">
        <v>257</v>
      </c>
      <c r="IH269" s="34"/>
      <c r="II269" s="30"/>
    </row>
    <row r="270" spans="1:243" s="5" customFormat="1" ht="15.9" customHeight="1" x14ac:dyDescent="0.3">
      <c r="A270" s="35"/>
      <c r="B270" s="31" t="s">
        <v>173</v>
      </c>
      <c r="C270" s="41"/>
      <c r="D270" s="41"/>
      <c r="E270" s="55"/>
      <c r="F270" s="48"/>
      <c r="G270" s="45"/>
      <c r="H270" s="46"/>
      <c r="I270" s="44"/>
      <c r="J270" s="48"/>
      <c r="K270" s="45"/>
      <c r="L270" s="46"/>
      <c r="M270" s="55"/>
      <c r="N270" s="48"/>
      <c r="O270" s="45"/>
      <c r="P270" s="46"/>
      <c r="Q270" s="44"/>
      <c r="R270" s="48"/>
      <c r="S270" s="45"/>
      <c r="T270" s="46"/>
      <c r="U270" s="44"/>
      <c r="V270" s="48"/>
      <c r="W270" s="45"/>
      <c r="X270" s="46"/>
      <c r="Y270" s="44"/>
      <c r="Z270" s="48"/>
      <c r="AA270" s="45"/>
      <c r="AB270" s="46"/>
      <c r="AC270" s="44"/>
      <c r="AD270" s="48"/>
      <c r="AE270" s="45"/>
      <c r="AF270" s="46"/>
      <c r="AG270" s="44"/>
      <c r="AH270" s="48"/>
      <c r="AI270" s="45"/>
      <c r="AJ270" s="46"/>
      <c r="AK270" s="44"/>
      <c r="AL270" s="48"/>
      <c r="AM270" s="45"/>
      <c r="AN270" s="46"/>
      <c r="AO270" s="44"/>
      <c r="AP270" s="48"/>
      <c r="AQ270" s="45"/>
      <c r="AR270" s="46"/>
      <c r="AS270" s="44"/>
      <c r="AT270" s="48"/>
      <c r="AU270" s="45"/>
      <c r="AV270" s="46"/>
      <c r="AW270" s="44"/>
      <c r="AX270" s="48"/>
      <c r="AY270" s="45"/>
      <c r="AZ270" s="46"/>
      <c r="BA270" s="44"/>
      <c r="BB270" s="48"/>
      <c r="BC270" s="45"/>
      <c r="BD270" s="46"/>
      <c r="BE270" s="44"/>
      <c r="BF270" s="48"/>
      <c r="BG270" s="45"/>
      <c r="BH270" s="46"/>
      <c r="BI270" s="44"/>
      <c r="BJ270" s="48"/>
      <c r="BK270" s="45"/>
      <c r="BL270" s="46"/>
      <c r="BM270" s="44"/>
      <c r="BN270" s="48"/>
      <c r="BO270" s="45"/>
      <c r="BP270" s="46"/>
      <c r="BQ270" s="44"/>
      <c r="BR270" s="48"/>
      <c r="BS270" s="45"/>
      <c r="BT270" s="46"/>
      <c r="BU270" s="44"/>
      <c r="BV270" s="48"/>
      <c r="BW270" s="45"/>
      <c r="BX270" s="46"/>
      <c r="BY270" s="44"/>
      <c r="BZ270" s="48"/>
      <c r="CA270" s="45"/>
      <c r="CB270" s="46"/>
      <c r="CC270" s="44"/>
      <c r="CD270" s="48"/>
      <c r="CE270" s="45"/>
      <c r="CF270" s="46"/>
      <c r="CG270" s="44"/>
      <c r="CH270" s="48"/>
      <c r="CI270" s="45"/>
      <c r="CJ270" s="46"/>
      <c r="CK270" s="44"/>
      <c r="CL270" s="48"/>
      <c r="CM270" s="45"/>
      <c r="CN270" s="46"/>
      <c r="CO270" s="44"/>
      <c r="CP270" s="48"/>
      <c r="CQ270" s="45"/>
      <c r="CR270" s="46"/>
      <c r="CS270" s="44"/>
      <c r="CT270" s="48"/>
      <c r="CU270" s="45"/>
      <c r="CV270" s="46"/>
      <c r="CW270" s="44"/>
      <c r="CX270" s="48"/>
      <c r="CY270" s="45"/>
      <c r="CZ270" s="46"/>
      <c r="DA270" s="44"/>
      <c r="DB270" s="48"/>
      <c r="DC270" s="45"/>
      <c r="DD270" s="46"/>
      <c r="DE270" s="44"/>
      <c r="DF270" s="48"/>
      <c r="DG270" s="45"/>
      <c r="DH270" s="46"/>
      <c r="DI270" s="44"/>
      <c r="DJ270" s="48"/>
      <c r="DK270" s="45"/>
      <c r="DL270" s="53"/>
      <c r="DM270" s="31" t="s">
        <v>173</v>
      </c>
      <c r="DN270" s="34"/>
      <c r="DO270" s="30"/>
      <c r="DP270" s="35"/>
      <c r="DQ270" s="31" t="s">
        <v>173</v>
      </c>
      <c r="DR270" s="34"/>
      <c r="DS270" s="30"/>
      <c r="DT270" s="35"/>
      <c r="DU270" s="31" t="s">
        <v>173</v>
      </c>
      <c r="DV270" s="34"/>
      <c r="DW270" s="30"/>
      <c r="DX270" s="35"/>
      <c r="DY270" s="31" t="s">
        <v>173</v>
      </c>
      <c r="DZ270" s="34"/>
      <c r="EA270" s="30"/>
      <c r="EB270" s="35"/>
      <c r="EC270" s="31" t="s">
        <v>173</v>
      </c>
      <c r="ED270" s="34"/>
      <c r="EE270" s="30"/>
      <c r="EF270" s="35"/>
      <c r="EG270" s="31" t="s">
        <v>173</v>
      </c>
      <c r="EH270" s="34"/>
      <c r="EI270" s="30"/>
      <c r="EJ270" s="35"/>
      <c r="EK270" s="31" t="s">
        <v>173</v>
      </c>
      <c r="EL270" s="34"/>
      <c r="EM270" s="30"/>
      <c r="EN270" s="35"/>
      <c r="EO270" s="31" t="s">
        <v>173</v>
      </c>
      <c r="EP270" s="34"/>
      <c r="EQ270" s="30"/>
      <c r="ER270" s="35"/>
      <c r="ES270" s="31" t="s">
        <v>173</v>
      </c>
      <c r="ET270" s="34"/>
      <c r="EU270" s="30"/>
      <c r="EV270" s="35"/>
      <c r="EW270" s="31" t="s">
        <v>173</v>
      </c>
      <c r="EX270" s="34"/>
      <c r="EY270" s="30"/>
      <c r="EZ270" s="35"/>
      <c r="FA270" s="31" t="s">
        <v>173</v>
      </c>
      <c r="FB270" s="34"/>
      <c r="FC270" s="30"/>
      <c r="FD270" s="35"/>
      <c r="FE270" s="31" t="s">
        <v>173</v>
      </c>
      <c r="FF270" s="34"/>
      <c r="FG270" s="30"/>
      <c r="FH270" s="35"/>
      <c r="FI270" s="31" t="s">
        <v>173</v>
      </c>
      <c r="FJ270" s="34"/>
      <c r="FK270" s="30"/>
      <c r="FL270" s="35"/>
      <c r="FM270" s="31" t="s">
        <v>173</v>
      </c>
      <c r="FN270" s="34"/>
      <c r="FO270" s="30"/>
      <c r="FP270" s="35"/>
      <c r="FQ270" s="31" t="s">
        <v>173</v>
      </c>
      <c r="FR270" s="34"/>
      <c r="FS270" s="30"/>
      <c r="FT270" s="35"/>
      <c r="FU270" s="31" t="s">
        <v>173</v>
      </c>
      <c r="FV270" s="34"/>
      <c r="FW270" s="30"/>
      <c r="FX270" s="35"/>
      <c r="FY270" s="31" t="s">
        <v>173</v>
      </c>
      <c r="FZ270" s="34"/>
      <c r="GA270" s="30"/>
      <c r="GB270" s="35"/>
      <c r="GC270" s="31" t="s">
        <v>173</v>
      </c>
      <c r="GD270" s="34"/>
      <c r="GE270" s="30"/>
      <c r="GF270" s="35"/>
      <c r="GG270" s="31" t="s">
        <v>173</v>
      </c>
      <c r="GH270" s="34"/>
      <c r="GI270" s="30"/>
      <c r="GJ270" s="35"/>
      <c r="GK270" s="31" t="s">
        <v>173</v>
      </c>
      <c r="GL270" s="34"/>
      <c r="GM270" s="30"/>
      <c r="GN270" s="35"/>
      <c r="GO270" s="31" t="s">
        <v>173</v>
      </c>
      <c r="GP270" s="34"/>
      <c r="GQ270" s="30"/>
      <c r="GR270" s="35"/>
      <c r="GS270" s="31" t="s">
        <v>173</v>
      </c>
      <c r="GT270" s="34"/>
      <c r="GU270" s="30"/>
      <c r="GV270" s="35"/>
      <c r="GW270" s="31" t="s">
        <v>173</v>
      </c>
      <c r="GX270" s="34"/>
      <c r="GY270" s="30"/>
      <c r="GZ270" s="35"/>
      <c r="HA270" s="31" t="s">
        <v>173</v>
      </c>
      <c r="HB270" s="34"/>
      <c r="HC270" s="30"/>
      <c r="HD270" s="35"/>
      <c r="HE270" s="31" t="s">
        <v>173</v>
      </c>
      <c r="HF270" s="34"/>
      <c r="HG270" s="30"/>
      <c r="HH270" s="35"/>
      <c r="HI270" s="31" t="s">
        <v>173</v>
      </c>
      <c r="HJ270" s="34"/>
      <c r="HK270" s="30"/>
      <c r="HL270" s="35"/>
      <c r="HM270" s="31" t="s">
        <v>173</v>
      </c>
      <c r="HN270" s="34"/>
      <c r="HO270" s="30"/>
      <c r="HP270" s="35"/>
      <c r="HQ270" s="31" t="s">
        <v>173</v>
      </c>
      <c r="HR270" s="34"/>
      <c r="HS270" s="30"/>
      <c r="HT270" s="35"/>
      <c r="HU270" s="31" t="s">
        <v>173</v>
      </c>
      <c r="HV270" s="34"/>
      <c r="HW270" s="30"/>
      <c r="HX270" s="35"/>
      <c r="HY270" s="31" t="s">
        <v>173</v>
      </c>
      <c r="HZ270" s="34"/>
      <c r="IA270" s="30"/>
      <c r="IB270" s="35"/>
      <c r="IC270" s="31" t="s">
        <v>173</v>
      </c>
      <c r="ID270" s="34"/>
      <c r="IE270" s="30"/>
      <c r="IF270" s="35"/>
      <c r="IG270" s="31" t="s">
        <v>173</v>
      </c>
      <c r="IH270" s="34"/>
      <c r="II270" s="30"/>
    </row>
    <row r="271" spans="1:243" s="5" customFormat="1" ht="15.9" customHeight="1" x14ac:dyDescent="0.3">
      <c r="A271" s="35"/>
      <c r="B271" s="31" t="s">
        <v>188</v>
      </c>
      <c r="C271" s="41"/>
      <c r="D271" s="54"/>
      <c r="E271" s="55"/>
      <c r="F271" s="48"/>
      <c r="G271" s="45"/>
      <c r="H271" s="6"/>
      <c r="I271" s="6"/>
      <c r="J271" s="6"/>
      <c r="K271" s="6"/>
      <c r="L271" s="46"/>
      <c r="M271" s="55"/>
      <c r="N271" s="48"/>
      <c r="O271" s="45"/>
      <c r="P271" s="46"/>
      <c r="Q271" s="44"/>
      <c r="R271" s="45"/>
      <c r="S271" s="45"/>
      <c r="T271" s="46"/>
      <c r="U271" s="44"/>
      <c r="V271" s="45"/>
      <c r="W271" s="45"/>
      <c r="X271" s="46"/>
      <c r="Y271" s="44"/>
      <c r="Z271" s="45"/>
      <c r="AA271" s="45"/>
      <c r="AB271" s="46"/>
      <c r="AC271" s="44"/>
      <c r="AD271" s="45"/>
      <c r="AE271" s="45"/>
      <c r="AF271" s="46"/>
      <c r="AG271" s="44"/>
      <c r="AH271" s="45"/>
      <c r="AI271" s="45"/>
      <c r="AJ271" s="46"/>
      <c r="AK271" s="44"/>
      <c r="AL271" s="45"/>
      <c r="AM271" s="45"/>
      <c r="AN271" s="46"/>
      <c r="AO271" s="44"/>
      <c r="AP271" s="45"/>
      <c r="AQ271" s="45"/>
      <c r="AR271" s="46"/>
      <c r="AS271" s="44"/>
      <c r="AT271" s="45"/>
      <c r="AU271" s="45"/>
      <c r="AV271" s="46"/>
      <c r="AW271" s="44"/>
      <c r="AX271" s="45"/>
      <c r="AY271" s="45"/>
      <c r="AZ271" s="46"/>
      <c r="BA271" s="44"/>
      <c r="BB271" s="45"/>
      <c r="BC271" s="45"/>
      <c r="BD271" s="46"/>
      <c r="BE271" s="44"/>
      <c r="BF271" s="45"/>
      <c r="BG271" s="45"/>
      <c r="BH271" s="46"/>
      <c r="BI271" s="44"/>
      <c r="BJ271" s="45"/>
      <c r="BK271" s="45"/>
      <c r="BL271" s="46"/>
      <c r="BM271" s="44"/>
      <c r="BN271" s="45"/>
      <c r="BO271" s="45"/>
      <c r="BP271" s="46"/>
      <c r="BQ271" s="44"/>
      <c r="BR271" s="45"/>
      <c r="BS271" s="45"/>
      <c r="BT271" s="46"/>
      <c r="BU271" s="44"/>
      <c r="BV271" s="45"/>
      <c r="BW271" s="45"/>
      <c r="BX271" s="46"/>
      <c r="BY271" s="44"/>
      <c r="BZ271" s="45"/>
      <c r="CA271" s="45"/>
      <c r="CB271" s="46"/>
      <c r="CC271" s="44"/>
      <c r="CD271" s="45"/>
      <c r="CE271" s="45"/>
      <c r="CF271" s="46"/>
      <c r="CG271" s="44"/>
      <c r="CH271" s="45"/>
      <c r="CI271" s="45"/>
      <c r="CJ271" s="46"/>
      <c r="CK271" s="44"/>
      <c r="CL271" s="45"/>
      <c r="CM271" s="45"/>
      <c r="CN271" s="46"/>
      <c r="CO271" s="44"/>
      <c r="CP271" s="45"/>
      <c r="CQ271" s="45"/>
      <c r="CR271" s="46"/>
      <c r="CS271" s="44"/>
      <c r="CT271" s="45"/>
      <c r="CU271" s="45"/>
      <c r="CV271" s="46"/>
      <c r="CW271" s="44"/>
      <c r="CX271" s="45"/>
      <c r="CY271" s="45"/>
      <c r="CZ271" s="46"/>
      <c r="DA271" s="44"/>
      <c r="DB271" s="45"/>
      <c r="DC271" s="45"/>
      <c r="DD271" s="46"/>
      <c r="DE271" s="44"/>
      <c r="DF271" s="45"/>
      <c r="DG271" s="45"/>
      <c r="DH271" s="46"/>
      <c r="DI271" s="44"/>
      <c r="DJ271" s="45"/>
      <c r="DK271" s="45"/>
      <c r="DL271" s="53"/>
      <c r="DM271" s="31" t="s">
        <v>188</v>
      </c>
      <c r="DN271" s="30"/>
      <c r="DO271" s="30"/>
      <c r="DP271" s="35"/>
      <c r="DQ271" s="31" t="s">
        <v>188</v>
      </c>
      <c r="DR271" s="30"/>
      <c r="DS271" s="30"/>
      <c r="DT271" s="35"/>
      <c r="DU271" s="31" t="s">
        <v>188</v>
      </c>
      <c r="DV271" s="30"/>
      <c r="DW271" s="30"/>
      <c r="DX271" s="35"/>
      <c r="DY271" s="31" t="s">
        <v>188</v>
      </c>
      <c r="DZ271" s="30"/>
      <c r="EA271" s="30"/>
      <c r="EB271" s="35"/>
      <c r="EC271" s="31" t="s">
        <v>188</v>
      </c>
      <c r="ED271" s="30"/>
      <c r="EE271" s="30"/>
      <c r="EF271" s="35"/>
      <c r="EG271" s="31" t="s">
        <v>188</v>
      </c>
      <c r="EH271" s="30"/>
      <c r="EI271" s="30"/>
      <c r="EJ271" s="35"/>
      <c r="EK271" s="31" t="s">
        <v>188</v>
      </c>
      <c r="EL271" s="30"/>
      <c r="EM271" s="30"/>
      <c r="EN271" s="35"/>
      <c r="EO271" s="31" t="s">
        <v>188</v>
      </c>
      <c r="EP271" s="30"/>
      <c r="EQ271" s="30"/>
      <c r="ER271" s="35"/>
      <c r="ES271" s="31" t="s">
        <v>188</v>
      </c>
      <c r="ET271" s="30"/>
      <c r="EU271" s="30"/>
      <c r="EV271" s="35"/>
      <c r="EW271" s="31" t="s">
        <v>188</v>
      </c>
      <c r="EX271" s="30"/>
      <c r="EY271" s="30"/>
      <c r="EZ271" s="35"/>
      <c r="FA271" s="31" t="s">
        <v>188</v>
      </c>
      <c r="FB271" s="30"/>
      <c r="FC271" s="30"/>
      <c r="FD271" s="35"/>
      <c r="FE271" s="31" t="s">
        <v>188</v>
      </c>
      <c r="FF271" s="30"/>
      <c r="FG271" s="30"/>
      <c r="FH271" s="35"/>
      <c r="FI271" s="31" t="s">
        <v>188</v>
      </c>
      <c r="FJ271" s="30"/>
      <c r="FK271" s="30"/>
      <c r="FL271" s="35"/>
      <c r="FM271" s="31" t="s">
        <v>188</v>
      </c>
      <c r="FN271" s="30"/>
      <c r="FO271" s="30"/>
      <c r="FP271" s="35"/>
      <c r="FQ271" s="31" t="s">
        <v>188</v>
      </c>
      <c r="FR271" s="30"/>
      <c r="FS271" s="30"/>
      <c r="FT271" s="35"/>
      <c r="FU271" s="31" t="s">
        <v>188</v>
      </c>
      <c r="FV271" s="30"/>
      <c r="FW271" s="30"/>
      <c r="FX271" s="35"/>
      <c r="FY271" s="31" t="s">
        <v>188</v>
      </c>
      <c r="FZ271" s="30"/>
      <c r="GA271" s="30"/>
      <c r="GB271" s="35"/>
      <c r="GC271" s="31" t="s">
        <v>188</v>
      </c>
      <c r="GD271" s="30"/>
      <c r="GE271" s="30"/>
      <c r="GF271" s="35"/>
      <c r="GG271" s="31" t="s">
        <v>188</v>
      </c>
      <c r="GH271" s="30"/>
      <c r="GI271" s="30"/>
      <c r="GJ271" s="35"/>
      <c r="GK271" s="31" t="s">
        <v>188</v>
      </c>
      <c r="GL271" s="30"/>
      <c r="GM271" s="30"/>
      <c r="GN271" s="35"/>
      <c r="GO271" s="31" t="s">
        <v>188</v>
      </c>
      <c r="GP271" s="30"/>
      <c r="GQ271" s="30"/>
      <c r="GR271" s="35"/>
      <c r="GS271" s="31" t="s">
        <v>188</v>
      </c>
      <c r="GT271" s="30"/>
      <c r="GU271" s="30"/>
      <c r="GV271" s="35"/>
      <c r="GW271" s="31" t="s">
        <v>188</v>
      </c>
      <c r="GX271" s="30"/>
      <c r="GY271" s="30"/>
      <c r="GZ271" s="35"/>
      <c r="HA271" s="31" t="s">
        <v>188</v>
      </c>
      <c r="HB271" s="30"/>
      <c r="HC271" s="30"/>
      <c r="HD271" s="35"/>
      <c r="HE271" s="31" t="s">
        <v>188</v>
      </c>
      <c r="HF271" s="30"/>
      <c r="HG271" s="30"/>
      <c r="HH271" s="35"/>
      <c r="HI271" s="31" t="s">
        <v>188</v>
      </c>
      <c r="HJ271" s="30"/>
      <c r="HK271" s="30"/>
      <c r="HL271" s="35"/>
      <c r="HM271" s="31" t="s">
        <v>188</v>
      </c>
      <c r="HN271" s="30"/>
      <c r="HO271" s="30"/>
      <c r="HP271" s="35"/>
      <c r="HQ271" s="31" t="s">
        <v>188</v>
      </c>
      <c r="HR271" s="30"/>
      <c r="HS271" s="30"/>
      <c r="HT271" s="35"/>
      <c r="HU271" s="31" t="s">
        <v>188</v>
      </c>
      <c r="HV271" s="30"/>
      <c r="HW271" s="30"/>
      <c r="HX271" s="35"/>
      <c r="HY271" s="31" t="s">
        <v>188</v>
      </c>
      <c r="HZ271" s="30"/>
      <c r="IA271" s="30"/>
      <c r="IB271" s="35"/>
      <c r="IC271" s="31" t="s">
        <v>188</v>
      </c>
      <c r="ID271" s="30"/>
      <c r="IE271" s="30"/>
      <c r="IF271" s="35"/>
      <c r="IG271" s="31" t="s">
        <v>188</v>
      </c>
      <c r="IH271" s="30"/>
      <c r="II271" s="30"/>
    </row>
    <row r="272" spans="1:243" ht="16.2" x14ac:dyDescent="0.35">
      <c r="B272" s="56" t="s">
        <v>275</v>
      </c>
      <c r="C272" s="57"/>
    </row>
    <row r="273" spans="1:8" s="7" customFormat="1" ht="16.8" x14ac:dyDescent="0.3">
      <c r="A273" s="58"/>
      <c r="B273" s="59"/>
      <c r="C273" s="311" t="s">
        <v>61</v>
      </c>
      <c r="D273" s="311"/>
      <c r="E273" s="60"/>
      <c r="F273" s="61"/>
      <c r="H273" s="61"/>
    </row>
    <row r="274" spans="1:8" s="7" customFormat="1" x14ac:dyDescent="0.3">
      <c r="A274" s="58"/>
      <c r="B274" s="62" t="s">
        <v>6</v>
      </c>
      <c r="C274" s="312" t="s">
        <v>7</v>
      </c>
      <c r="D274" s="312"/>
      <c r="E274" s="60"/>
      <c r="F274" s="61"/>
      <c r="H274" s="61"/>
    </row>
    <row r="275" spans="1:8" s="7" customFormat="1" x14ac:dyDescent="0.3">
      <c r="A275" s="58"/>
      <c r="B275" s="63" t="s">
        <v>8</v>
      </c>
      <c r="C275" s="64"/>
      <c r="D275" s="64"/>
      <c r="E275" s="60"/>
      <c r="F275" s="61"/>
      <c r="G275" s="61"/>
      <c r="H275" s="61"/>
    </row>
    <row r="276" spans="1:8" s="7" customFormat="1" x14ac:dyDescent="0.3">
      <c r="A276" s="58"/>
      <c r="B276" s="65"/>
      <c r="C276" s="5"/>
      <c r="D276" s="10"/>
    </row>
    <row r="277" spans="1:8" s="7" customFormat="1" x14ac:dyDescent="0.3">
      <c r="A277" s="58"/>
      <c r="B277" s="65"/>
      <c r="C277" s="66"/>
      <c r="D277" s="10"/>
    </row>
    <row r="278" spans="1:8" s="7" customFormat="1" x14ac:dyDescent="0.3">
      <c r="A278" s="58"/>
      <c r="B278" s="65"/>
      <c r="C278" s="66"/>
      <c r="D278" s="10"/>
    </row>
    <row r="279" spans="1:8" s="7" customFormat="1" x14ac:dyDescent="0.3">
      <c r="A279" s="58"/>
      <c r="B279" s="65"/>
      <c r="C279" s="66"/>
      <c r="D279" s="10"/>
    </row>
    <row r="280" spans="1:8" s="7" customFormat="1" x14ac:dyDescent="0.3">
      <c r="A280" s="58"/>
      <c r="B280" s="65"/>
      <c r="C280" s="66"/>
      <c r="D280" s="10"/>
    </row>
    <row r="281" spans="1:8" s="7" customFormat="1" x14ac:dyDescent="0.3">
      <c r="A281" s="58"/>
      <c r="B281" s="65"/>
      <c r="C281" s="66"/>
      <c r="D281" s="10"/>
    </row>
    <row r="282" spans="1:8" s="7" customFormat="1" x14ac:dyDescent="0.3">
      <c r="A282" s="58"/>
      <c r="B282" s="65"/>
      <c r="C282" s="66"/>
      <c r="D282" s="10"/>
    </row>
    <row r="283" spans="1:8" s="7" customFormat="1" x14ac:dyDescent="0.3">
      <c r="A283" s="58"/>
      <c r="B283" s="65"/>
      <c r="C283" s="66"/>
      <c r="D283" s="10"/>
    </row>
    <row r="284" spans="1:8" s="7" customFormat="1" x14ac:dyDescent="0.3">
      <c r="A284" s="58"/>
      <c r="B284" s="65"/>
      <c r="C284" s="66"/>
      <c r="D284" s="10"/>
    </row>
    <row r="285" spans="1:8" s="7" customFormat="1" x14ac:dyDescent="0.3">
      <c r="A285" s="58"/>
      <c r="B285" s="65"/>
      <c r="C285" s="66"/>
      <c r="D285" s="10"/>
    </row>
    <row r="286" spans="1:8" s="7" customFormat="1" x14ac:dyDescent="0.3">
      <c r="A286" s="58"/>
      <c r="B286" s="65"/>
      <c r="C286" s="66"/>
      <c r="D286" s="10"/>
    </row>
    <row r="287" spans="1:8" s="7" customFormat="1" x14ac:dyDescent="0.3">
      <c r="A287" s="58"/>
      <c r="B287" s="65"/>
      <c r="C287" s="66"/>
      <c r="D287" s="10"/>
    </row>
    <row r="288" spans="1:8" s="7" customFormat="1" x14ac:dyDescent="0.3">
      <c r="A288" s="58"/>
      <c r="B288" s="65"/>
      <c r="C288" s="66"/>
      <c r="D288" s="10"/>
    </row>
    <row r="289" spans="1:4" s="7" customFormat="1" x14ac:dyDescent="0.3">
      <c r="A289" s="58"/>
      <c r="B289" s="65"/>
      <c r="C289" s="66"/>
      <c r="D289" s="10"/>
    </row>
    <row r="290" spans="1:4" s="7" customFormat="1" x14ac:dyDescent="0.3">
      <c r="A290" s="58"/>
      <c r="B290" s="65"/>
      <c r="C290" s="66"/>
      <c r="D290" s="10"/>
    </row>
    <row r="291" spans="1:4" s="7" customFormat="1" x14ac:dyDescent="0.3">
      <c r="A291" s="58"/>
      <c r="B291" s="65"/>
      <c r="C291" s="66"/>
      <c r="D291" s="10"/>
    </row>
    <row r="292" spans="1:4" s="7" customFormat="1" x14ac:dyDescent="0.3">
      <c r="A292" s="58"/>
      <c r="B292" s="65"/>
      <c r="C292" s="66"/>
      <c r="D292" s="10"/>
    </row>
    <row r="293" spans="1:4" s="7" customFormat="1" x14ac:dyDescent="0.3">
      <c r="A293" s="58"/>
      <c r="B293" s="65"/>
      <c r="C293" s="66"/>
      <c r="D293" s="10"/>
    </row>
    <row r="294" spans="1:4" s="7" customFormat="1" x14ac:dyDescent="0.3">
      <c r="A294" s="58"/>
      <c r="B294" s="65"/>
      <c r="C294" s="66"/>
      <c r="D294" s="10"/>
    </row>
    <row r="295" spans="1:4" s="7" customFormat="1" x14ac:dyDescent="0.3">
      <c r="A295" s="58"/>
      <c r="B295" s="65"/>
      <c r="C295" s="66"/>
      <c r="D295" s="10"/>
    </row>
    <row r="296" spans="1:4" s="7" customFormat="1" x14ac:dyDescent="0.3">
      <c r="A296" s="58"/>
      <c r="B296" s="65"/>
      <c r="C296" s="66"/>
      <c r="D296" s="10"/>
    </row>
    <row r="297" spans="1:4" s="7" customFormat="1" x14ac:dyDescent="0.3">
      <c r="A297" s="58"/>
      <c r="B297" s="65"/>
      <c r="C297" s="66"/>
      <c r="D297" s="10"/>
    </row>
    <row r="298" spans="1:4" s="7" customFormat="1" x14ac:dyDescent="0.3">
      <c r="A298" s="58"/>
      <c r="B298" s="65"/>
      <c r="C298" s="66"/>
      <c r="D298" s="10"/>
    </row>
    <row r="299" spans="1:4" s="7" customFormat="1" x14ac:dyDescent="0.3">
      <c r="A299" s="58"/>
      <c r="B299" s="65"/>
      <c r="C299" s="66"/>
      <c r="D299" s="10"/>
    </row>
    <row r="300" spans="1:4" s="7" customFormat="1" x14ac:dyDescent="0.3">
      <c r="A300" s="58"/>
      <c r="B300" s="65"/>
      <c r="C300" s="66"/>
      <c r="D300" s="10"/>
    </row>
    <row r="301" spans="1:4" s="7" customFormat="1" x14ac:dyDescent="0.3">
      <c r="A301" s="58"/>
      <c r="B301" s="65"/>
      <c r="C301" s="66"/>
      <c r="D301" s="10"/>
    </row>
    <row r="302" spans="1:4" s="7" customFormat="1" x14ac:dyDescent="0.3">
      <c r="A302" s="58"/>
      <c r="B302" s="65"/>
      <c r="C302" s="66"/>
      <c r="D302" s="10"/>
    </row>
    <row r="303" spans="1:4" s="7" customFormat="1" x14ac:dyDescent="0.3">
      <c r="A303" s="58"/>
      <c r="B303" s="65"/>
      <c r="C303" s="66"/>
      <c r="D303" s="10"/>
    </row>
    <row r="304" spans="1:4" s="7" customFormat="1" x14ac:dyDescent="0.3">
      <c r="A304" s="58"/>
      <c r="B304" s="65"/>
      <c r="C304" s="10"/>
      <c r="D304" s="10"/>
    </row>
    <row r="305" spans="1:4" s="7" customFormat="1" x14ac:dyDescent="0.3">
      <c r="A305" s="58"/>
      <c r="B305" s="65"/>
      <c r="C305" s="10"/>
      <c r="D305" s="10"/>
    </row>
    <row r="306" spans="1:4" s="7" customFormat="1" x14ac:dyDescent="0.3">
      <c r="A306" s="58"/>
      <c r="B306" s="65"/>
      <c r="C306" s="10"/>
      <c r="D306" s="10"/>
    </row>
    <row r="307" spans="1:4" s="7" customFormat="1" x14ac:dyDescent="0.3">
      <c r="A307" s="58"/>
      <c r="B307" s="65"/>
      <c r="C307" s="10"/>
      <c r="D307" s="10"/>
    </row>
    <row r="308" spans="1:4" s="7" customFormat="1" x14ac:dyDescent="0.3">
      <c r="A308" s="58"/>
      <c r="B308" s="65"/>
      <c r="C308" s="10"/>
      <c r="D308" s="10"/>
    </row>
    <row r="309" spans="1:4" s="7" customFormat="1" x14ac:dyDescent="0.3">
      <c r="A309" s="58"/>
      <c r="B309" s="65"/>
      <c r="C309" s="10"/>
      <c r="D309" s="10"/>
    </row>
    <row r="310" spans="1:4" s="7" customFormat="1" x14ac:dyDescent="0.3">
      <c r="A310" s="58"/>
      <c r="B310" s="65"/>
      <c r="C310" s="10"/>
      <c r="D310" s="10"/>
    </row>
    <row r="311" spans="1:4" s="7" customFormat="1" x14ac:dyDescent="0.3">
      <c r="A311" s="58"/>
      <c r="B311" s="65"/>
      <c r="C311" s="10"/>
      <c r="D311" s="10"/>
    </row>
    <row r="312" spans="1:4" s="7" customFormat="1" x14ac:dyDescent="0.3">
      <c r="A312" s="58"/>
      <c r="B312" s="65"/>
      <c r="C312" s="10"/>
      <c r="D312" s="10"/>
    </row>
    <row r="313" spans="1:4" s="7" customFormat="1" x14ac:dyDescent="0.3">
      <c r="A313" s="58"/>
      <c r="B313" s="65"/>
      <c r="C313" s="10"/>
      <c r="D313" s="10"/>
    </row>
    <row r="314" spans="1:4" s="7" customFormat="1" x14ac:dyDescent="0.3">
      <c r="A314" s="58"/>
      <c r="B314" s="65"/>
      <c r="C314" s="10"/>
      <c r="D314" s="10"/>
    </row>
    <row r="315" spans="1:4" s="7" customFormat="1" x14ac:dyDescent="0.3">
      <c r="A315" s="58"/>
      <c r="B315" s="65"/>
      <c r="C315" s="10"/>
      <c r="D315" s="10"/>
    </row>
    <row r="316" spans="1:4" s="7" customFormat="1" x14ac:dyDescent="0.3">
      <c r="A316" s="58"/>
      <c r="B316" s="65"/>
      <c r="C316" s="10"/>
      <c r="D316" s="10"/>
    </row>
    <row r="317" spans="1:4" s="7" customFormat="1" x14ac:dyDescent="0.3">
      <c r="A317" s="58"/>
      <c r="B317" s="65"/>
      <c r="C317" s="10"/>
      <c r="D317" s="10"/>
    </row>
    <row r="318" spans="1:4" s="7" customFormat="1" x14ac:dyDescent="0.3">
      <c r="A318" s="58"/>
      <c r="B318" s="65"/>
      <c r="C318" s="10"/>
      <c r="D318" s="10"/>
    </row>
    <row r="319" spans="1:4" s="7" customFormat="1" x14ac:dyDescent="0.3">
      <c r="A319" s="58"/>
      <c r="B319" s="65"/>
      <c r="C319" s="10"/>
      <c r="D319" s="10"/>
    </row>
    <row r="320" spans="1:4" s="7" customFormat="1" x14ac:dyDescent="0.3">
      <c r="A320" s="58"/>
      <c r="B320" s="65"/>
      <c r="C320" s="10"/>
      <c r="D320" s="10"/>
    </row>
    <row r="321" spans="1:15" s="7" customFormat="1" x14ac:dyDescent="0.3">
      <c r="A321" s="58"/>
      <c r="B321" s="65"/>
      <c r="C321" s="10"/>
      <c r="D321" s="10"/>
    </row>
    <row r="322" spans="1:15" s="7" customFormat="1" x14ac:dyDescent="0.3">
      <c r="A322" s="58"/>
      <c r="B322" s="65"/>
      <c r="C322" s="10"/>
      <c r="D322" s="10"/>
    </row>
    <row r="323" spans="1:15" s="7" customFormat="1" x14ac:dyDescent="0.3">
      <c r="A323" s="58"/>
      <c r="B323" s="65"/>
      <c r="C323" s="10"/>
      <c r="D323" s="10"/>
    </row>
    <row r="324" spans="1:15" s="7" customFormat="1" x14ac:dyDescent="0.3">
      <c r="A324" s="58"/>
      <c r="B324" s="65"/>
      <c r="C324" s="10"/>
      <c r="D324" s="10"/>
      <c r="H324" s="10"/>
      <c r="I324" s="10"/>
      <c r="J324" s="10"/>
      <c r="K324" s="10"/>
    </row>
    <row r="325" spans="1:15" s="7" customFormat="1" x14ac:dyDescent="0.3">
      <c r="A325" s="58"/>
      <c r="B325" s="65"/>
      <c r="C325" s="10"/>
      <c r="D325" s="10"/>
      <c r="H325" s="10"/>
      <c r="I325" s="10"/>
      <c r="J325" s="10"/>
      <c r="K325" s="10"/>
    </row>
    <row r="326" spans="1:15" s="7" customFormat="1" x14ac:dyDescent="0.3">
      <c r="A326" s="58"/>
      <c r="B326" s="65"/>
      <c r="C326" s="10"/>
      <c r="D326" s="10"/>
      <c r="H326" s="10"/>
      <c r="I326" s="10"/>
      <c r="J326" s="10"/>
      <c r="K326" s="10"/>
    </row>
    <row r="327" spans="1:15" s="7" customFormat="1" x14ac:dyDescent="0.3">
      <c r="A327" s="58"/>
      <c r="B327" s="65"/>
      <c r="C327" s="10"/>
      <c r="D327" s="10"/>
      <c r="H327" s="10"/>
      <c r="I327" s="10"/>
      <c r="J327" s="10"/>
      <c r="K327" s="10"/>
    </row>
    <row r="328" spans="1:15" s="7" customFormat="1" x14ac:dyDescent="0.3">
      <c r="A328" s="58"/>
      <c r="B328" s="65"/>
      <c r="C328" s="10"/>
      <c r="D328" s="10"/>
      <c r="H328" s="10"/>
      <c r="I328" s="10"/>
      <c r="J328" s="10"/>
      <c r="K328" s="10"/>
    </row>
    <row r="329" spans="1:15" s="7" customFormat="1" x14ac:dyDescent="0.3">
      <c r="A329" s="58"/>
      <c r="B329" s="65"/>
      <c r="C329" s="10"/>
      <c r="D329" s="10"/>
      <c r="E329" s="10"/>
      <c r="F329" s="10"/>
      <c r="G329" s="10"/>
      <c r="H329" s="10"/>
      <c r="I329" s="10"/>
      <c r="J329" s="10"/>
      <c r="K329" s="10"/>
      <c r="L329" s="10"/>
      <c r="M329" s="10"/>
      <c r="N329" s="10"/>
      <c r="O329" s="10"/>
    </row>
    <row r="330" spans="1:15" s="7" customFormat="1" x14ac:dyDescent="0.3">
      <c r="A330" s="58"/>
      <c r="B330" s="65"/>
      <c r="C330" s="10"/>
      <c r="D330" s="10"/>
      <c r="E330" s="10"/>
      <c r="F330" s="10"/>
      <c r="G330" s="10"/>
      <c r="H330" s="10"/>
      <c r="I330" s="10"/>
      <c r="J330" s="10"/>
      <c r="K330" s="10"/>
      <c r="L330" s="10"/>
      <c r="M330" s="10"/>
      <c r="N330" s="10"/>
      <c r="O330" s="10"/>
    </row>
    <row r="331" spans="1:15" s="7" customFormat="1" x14ac:dyDescent="0.3">
      <c r="A331" s="58"/>
      <c r="B331" s="65"/>
      <c r="C331" s="10"/>
      <c r="D331" s="10"/>
      <c r="E331" s="10"/>
      <c r="F331" s="10"/>
      <c r="G331" s="10"/>
      <c r="H331" s="10"/>
      <c r="I331" s="10"/>
      <c r="J331" s="10"/>
      <c r="K331" s="10"/>
      <c r="L331" s="10"/>
      <c r="M331" s="10"/>
      <c r="N331" s="10"/>
      <c r="O331" s="10"/>
    </row>
    <row r="332" spans="1:15" s="7" customFormat="1" x14ac:dyDescent="0.3">
      <c r="A332" s="58"/>
      <c r="B332" s="65"/>
      <c r="C332" s="10"/>
      <c r="D332" s="10"/>
      <c r="E332" s="10"/>
      <c r="F332" s="10"/>
      <c r="G332" s="10"/>
      <c r="H332" s="10"/>
      <c r="I332" s="10"/>
      <c r="J332" s="10"/>
      <c r="K332" s="10"/>
      <c r="L332" s="10"/>
      <c r="M332" s="10"/>
      <c r="N332" s="10"/>
      <c r="O332" s="10"/>
    </row>
    <row r="333" spans="1:15" s="7" customFormat="1" x14ac:dyDescent="0.3">
      <c r="A333" s="58"/>
      <c r="B333" s="65"/>
      <c r="C333" s="10"/>
      <c r="D333" s="10"/>
      <c r="E333" s="10"/>
      <c r="F333" s="10"/>
      <c r="G333" s="10"/>
      <c r="H333" s="10"/>
      <c r="I333" s="10"/>
      <c r="J333" s="10"/>
      <c r="K333" s="10"/>
      <c r="L333" s="10"/>
      <c r="M333" s="10"/>
      <c r="N333" s="10"/>
      <c r="O333" s="10"/>
    </row>
    <row r="334" spans="1:15" s="7" customFormat="1" x14ac:dyDescent="0.3">
      <c r="A334" s="58"/>
      <c r="B334" s="65"/>
      <c r="C334" s="10"/>
      <c r="D334" s="10"/>
      <c r="E334" s="10"/>
      <c r="F334" s="10"/>
      <c r="G334" s="10"/>
      <c r="H334" s="10"/>
      <c r="I334" s="10"/>
      <c r="J334" s="10"/>
      <c r="K334" s="10"/>
      <c r="L334" s="10"/>
      <c r="M334" s="10"/>
      <c r="N334" s="10"/>
      <c r="O334" s="10"/>
    </row>
    <row r="335" spans="1:15" s="7" customFormat="1" x14ac:dyDescent="0.3">
      <c r="A335" s="58"/>
      <c r="B335" s="65"/>
      <c r="C335" s="10"/>
      <c r="D335" s="10"/>
      <c r="E335" s="10"/>
      <c r="F335" s="10"/>
      <c r="G335" s="10"/>
      <c r="H335" s="10"/>
      <c r="I335" s="10"/>
      <c r="J335" s="10"/>
      <c r="K335" s="10"/>
      <c r="L335" s="10"/>
      <c r="M335" s="10"/>
      <c r="N335" s="10"/>
      <c r="O335" s="10"/>
    </row>
  </sheetData>
  <mergeCells count="8">
    <mergeCell ref="C273:D273"/>
    <mergeCell ref="C274:D274"/>
    <mergeCell ref="A6:A7"/>
    <mergeCell ref="B6:B7"/>
    <mergeCell ref="C1:D1"/>
    <mergeCell ref="C2:D2"/>
    <mergeCell ref="A4:D4"/>
    <mergeCell ref="C6:D6"/>
  </mergeCells>
  <phoneticPr fontId="42"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Phu luc 3</vt:lpstr>
      <vt:lpstr>kiem nhiem CD (2)</vt:lpstr>
      <vt:lpstr>Sheet1</vt:lpstr>
      <vt:lpstr>Sheet5</vt:lpstr>
      <vt:lpstr>'kiem nhiem CD (2)'!Print_Titles</vt:lpstr>
      <vt:lpstr>'Phu luc 3'!Print_Titles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BTCTW</dc:creator>
  <cp:lastModifiedBy>Administrator</cp:lastModifiedBy>
  <cp:lastPrinted>2024-11-23T11:15:58Z</cp:lastPrinted>
  <dcterms:created xsi:type="dcterms:W3CDTF">2018-07-20T10:21:38Z</dcterms:created>
  <dcterms:modified xsi:type="dcterms:W3CDTF">2024-12-02T04:19:07Z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EB6A286DD1244D6A946248F95C974022_12</vt:lpwstr>
  </property>
  <property fmtid="{D5CDD505-2E9C-101B-9397-08002B2CF9AE}" pid="3" name="KSOProductBuildVer">
    <vt:lpwstr>1033-11.2.0.11486</vt:lpwstr>
  </property>
</Properties>
</file>